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A37091EF-B08B-4D83-A5BF-2B4457BCF7BE}" xr6:coauthVersionLast="45" xr6:coauthVersionMax="47" xr10:uidLastSave="{00000000-0000-0000-0000-000000000000}"/>
  <bookViews>
    <workbookView xWindow="3060" yWindow="1620" windowWidth="28800" windowHeight="15555" activeTab="1" xr2:uid="{7783117B-C788-4005-BE38-035B02A27BA5}"/>
  </bookViews>
  <sheets>
    <sheet name="AN-LA" sheetId="2" r:id="rId1"/>
    <sheet name="LE-VR" sheetId="4" r:id="rId2"/>
    <sheet name="Feuil5" sheetId="5" r:id="rId3"/>
  </sheets>
  <definedNames>
    <definedName name="kilo">Feuil5!$N$2:$N$6</definedName>
    <definedName name="kilogramme">Feuil5!$N$2:$N$7</definedName>
    <definedName name="quantite">Feuil5!$M$2:$M$12</definedName>
    <definedName name="quantité">Feuil5!$M$3:$M$12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B15" i="2" s="1"/>
  <c r="B7" i="4"/>
  <c r="B8" i="4"/>
  <c r="B9" i="4"/>
  <c r="B10" i="4"/>
  <c r="B11" i="4"/>
  <c r="B11" i="2" s="1"/>
  <c r="B12" i="4"/>
  <c r="B12" i="2" s="1"/>
  <c r="B13" i="4"/>
  <c r="B14" i="4"/>
  <c r="B14" i="2" s="1"/>
  <c r="B16" i="4"/>
  <c r="B17" i="4"/>
  <c r="B18" i="4"/>
  <c r="B18" i="2" s="1"/>
  <c r="B19" i="4"/>
  <c r="B20" i="4"/>
  <c r="B20" i="2" s="1"/>
  <c r="B21" i="4"/>
  <c r="B21" i="2" s="1"/>
  <c r="B22" i="4"/>
  <c r="B22" i="2" s="1"/>
  <c r="B23" i="4"/>
  <c r="B23" i="2" s="1"/>
  <c r="B24" i="4"/>
  <c r="B25" i="4"/>
  <c r="B26" i="4"/>
  <c r="B26" i="2" s="1"/>
  <c r="B27" i="4"/>
  <c r="B27" i="2" s="1"/>
  <c r="B28" i="4"/>
  <c r="B28" i="2" s="1"/>
  <c r="B29" i="4"/>
  <c r="B29" i="2" s="1"/>
  <c r="B30" i="4"/>
  <c r="B30" i="2" s="1"/>
  <c r="B31" i="4"/>
  <c r="B31" i="2" s="1"/>
  <c r="B32" i="4"/>
  <c r="B33" i="4"/>
  <c r="B34" i="4"/>
  <c r="B34" i="2" s="1"/>
  <c r="B35" i="4"/>
  <c r="B35" i="2" s="1"/>
  <c r="B36" i="4"/>
  <c r="B36" i="2" s="1"/>
  <c r="B37" i="4"/>
  <c r="B37" i="2" s="1"/>
  <c r="B38" i="4"/>
  <c r="B38" i="2" s="1"/>
  <c r="B39" i="4"/>
  <c r="B39" i="2" s="1"/>
  <c r="B7" i="2"/>
  <c r="B9" i="2"/>
  <c r="B10" i="2"/>
  <c r="B13" i="2"/>
  <c r="B16" i="2"/>
  <c r="B17" i="2"/>
  <c r="B19" i="2"/>
  <c r="B24" i="2"/>
  <c r="B25" i="2"/>
  <c r="B32" i="2"/>
  <c r="B33" i="2"/>
  <c r="E42" i="4"/>
  <c r="B8" i="2"/>
  <c r="C6" i="2" a="1"/>
  <c r="C6" i="2" s="1"/>
  <c r="C6" i="4" a="1"/>
  <c r="C6" i="4" s="1"/>
  <c r="B6" i="4" s="1"/>
  <c r="B6" i="2" s="1"/>
  <c r="C8" i="4" l="1"/>
  <c r="C16" i="4"/>
  <c r="C24" i="4"/>
  <c r="C32" i="4"/>
  <c r="C7" i="4"/>
  <c r="C15" i="4"/>
  <c r="C23" i="4"/>
  <c r="C31" i="4"/>
  <c r="C39" i="4"/>
  <c r="C17" i="4"/>
  <c r="C25" i="4"/>
  <c r="C10" i="4"/>
  <c r="C18" i="4"/>
  <c r="C26" i="4"/>
  <c r="C34" i="4"/>
  <c r="C9" i="4"/>
  <c r="C33" i="4"/>
  <c r="C11" i="4"/>
  <c r="C19" i="4"/>
  <c r="C27" i="4"/>
  <c r="C35" i="4"/>
  <c r="C12" i="4"/>
  <c r="C20" i="4"/>
  <c r="C28" i="4"/>
  <c r="C36" i="4"/>
  <c r="C13" i="4"/>
  <c r="C21" i="4"/>
  <c r="C29" i="4"/>
  <c r="C37" i="4"/>
  <c r="C14" i="4"/>
  <c r="C22" i="4"/>
  <c r="C30" i="4"/>
  <c r="C38" i="4"/>
  <c r="C8" i="2"/>
  <c r="C24" i="2"/>
  <c r="C32" i="2"/>
  <c r="C9" i="2"/>
  <c r="C17" i="2"/>
  <c r="C25" i="2"/>
  <c r="C33" i="2"/>
  <c r="C29" i="2"/>
  <c r="C30" i="2"/>
  <c r="C7" i="2"/>
  <c r="C15" i="2"/>
  <c r="C23" i="2"/>
  <c r="C31" i="2"/>
  <c r="C39" i="2"/>
  <c r="C16" i="2"/>
  <c r="C10" i="2"/>
  <c r="C18" i="2"/>
  <c r="C26" i="2"/>
  <c r="C34" i="2"/>
  <c r="C11" i="2"/>
  <c r="C19" i="2"/>
  <c r="C27" i="2"/>
  <c r="C35" i="2"/>
  <c r="C12" i="2"/>
  <c r="C20" i="2"/>
  <c r="C28" i="2"/>
  <c r="C13" i="2"/>
  <c r="C36" i="2"/>
  <c r="C21" i="2"/>
  <c r="C37" i="2"/>
  <c r="C14" i="2"/>
  <c r="C22" i="2"/>
  <c r="C38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<sst xmlns="http://schemas.openxmlformats.org/spreadsheetml/2006/main" count="54" uniqueCount="41">
  <si>
    <t>Poulet</t>
  </si>
  <si>
    <t>Roti</t>
  </si>
  <si>
    <t>Bourguignon</t>
  </si>
  <si>
    <t>Faux-filet</t>
  </si>
  <si>
    <t>Entrecôte</t>
  </si>
  <si>
    <t>Tournedos</t>
  </si>
  <si>
    <t>Steack haché</t>
  </si>
  <si>
    <t>BŒUF</t>
  </si>
  <si>
    <t>Escalope de veau</t>
  </si>
  <si>
    <t>Blanquette</t>
  </si>
  <si>
    <t>Côte de veau</t>
  </si>
  <si>
    <t>Paupiette</t>
  </si>
  <si>
    <t>Veau haché</t>
  </si>
  <si>
    <t>Saucisse de veau</t>
  </si>
  <si>
    <t>VEAU</t>
  </si>
  <si>
    <t>Côte à manche</t>
  </si>
  <si>
    <t>Côte filet</t>
  </si>
  <si>
    <t>Sauté Agneau</t>
  </si>
  <si>
    <t>Épaule d'agneau</t>
  </si>
  <si>
    <t>AGNEAU</t>
  </si>
  <si>
    <t>Côte échine</t>
  </si>
  <si>
    <t>Rôti filet</t>
  </si>
  <si>
    <t>Rôti échine</t>
  </si>
  <si>
    <t>Sauté de porc</t>
  </si>
  <si>
    <t>Saucisse nature</t>
  </si>
  <si>
    <t>Saucisse aux herbes</t>
  </si>
  <si>
    <t>Filet mignon</t>
  </si>
  <si>
    <t>PORC</t>
  </si>
  <si>
    <t>Cuisse de poulet</t>
  </si>
  <si>
    <t>Blanc de poulet</t>
  </si>
  <si>
    <t>Escalope de dinde</t>
  </si>
  <si>
    <t>Grenadin</t>
  </si>
  <si>
    <t>1/2 gigot</t>
  </si>
  <si>
    <t xml:space="preserve">Steack </t>
  </si>
  <si>
    <t xml:space="preserve">Pot au feu </t>
  </si>
  <si>
    <t xml:space="preserve">Côte de bœuf </t>
  </si>
  <si>
    <t>Rosbif</t>
  </si>
  <si>
    <t>VOLAILLE</t>
  </si>
  <si>
    <t>QUANTITÉ DISPONIBLE</t>
  </si>
  <si>
    <t>PRODUIT PROPOSÉ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</si>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</sst>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 &quot;kg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quotePrefix="1"/>
    <xf numFmtId="0" fontId="4" fillId="3" borderId="11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5" borderId="12" xfId="1" applyFont="1" applyBorder="1" applyAlignment="1">
      <alignment horizontal="center"/>
    </xf>
    <xf numFmtId="0" fontId="4" fillId="5" borderId="9" xfId="1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5" borderId="11" xfId="1" applyFont="1" applyBorder="1" applyAlignment="1">
      <alignment horizontal="center"/>
    </xf>
    <xf numFmtId="0" fontId="4" fillId="5" borderId="8" xfId="1" applyFont="1" applyBorder="1" applyAlignment="1">
      <alignment horizontal="center"/>
    </xf>
    <xf numFmtId="0" fontId="4" fillId="5" borderId="13" xfId="1" applyFont="1" applyBorder="1" applyAlignment="1">
      <alignment horizontal="center"/>
    </xf>
    <xf numFmtId="0" fontId="4" fillId="5" borderId="1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 textRotation="45"/>
    </xf>
    <xf numFmtId="0" fontId="2" fillId="0" borderId="12" xfId="0" applyFont="1" applyBorder="1" applyAlignment="1">
      <alignment horizontal="center" vertical="center" textRotation="45"/>
    </xf>
    <xf numFmtId="0" fontId="2" fillId="0" borderId="13" xfId="0" applyFont="1" applyBorder="1" applyAlignment="1">
      <alignment horizontal="center" vertical="center" textRotation="45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4" borderId="12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6" borderId="11" xfId="2" applyFont="1" applyBorder="1" applyAlignment="1">
      <alignment horizontal="center"/>
    </xf>
    <xf numFmtId="0" fontId="4" fillId="6" borderId="8" xfId="2" applyFont="1" applyBorder="1" applyAlignment="1">
      <alignment horizontal="center"/>
    </xf>
    <xf numFmtId="0" fontId="4" fillId="6" borderId="12" xfId="2" applyFont="1" applyBorder="1" applyAlignment="1">
      <alignment horizontal="center"/>
    </xf>
    <xf numFmtId="0" fontId="4" fillId="6" borderId="9" xfId="2" applyFont="1" applyBorder="1" applyAlignment="1">
      <alignment horizontal="center"/>
    </xf>
    <xf numFmtId="0" fontId="4" fillId="6" borderId="13" xfId="2" applyFont="1" applyBorder="1" applyAlignment="1">
      <alignment horizontal="center"/>
    </xf>
    <xf numFmtId="0" fontId="4" fillId="6" borderId="10" xfId="2" applyFont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45"/>
    </xf>
    <xf numFmtId="0" fontId="2" fillId="0" borderId="2" xfId="0" applyFont="1" applyBorder="1" applyAlignment="1">
      <alignment horizontal="center" vertical="center" textRotation="45"/>
    </xf>
    <xf numFmtId="0" fontId="2" fillId="0" borderId="3" xfId="0" applyFont="1" applyBorder="1" applyAlignment="1">
      <alignment horizontal="center" vertical="center" textRotation="45"/>
    </xf>
  </cellXfs>
  <cellStyles count="3">
    <cellStyle name="20 % - Accent1" xfId="1" builtinId="30"/>
    <cellStyle name="40 % - Accent1" xfId="2" builtinId="31"/>
    <cellStyle name="Normal" xfId="0" builtinId="0"/>
  </cellStyles>
  <dxfs count="51"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rgb="FFFF9F9F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color theme="9" tint="-0.499984740745262"/>
      </font>
      <fill>
        <patternFill>
          <bgColor rgb="FFA9D08E"/>
        </patternFill>
      </fill>
    </dxf>
    <dxf>
      <font>
        <b/>
        <i val="0"/>
        <color rgb="FFC63A3A"/>
      </font>
      <fill>
        <patternFill>
          <bgColor rgb="FFFF9F9F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theme="9" tint="-0.499984740745262"/>
      </font>
      <fill>
        <patternFill>
          <bgColor rgb="FFA9D08E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F9F"/>
      <color rgb="FFA9D08E"/>
      <color rgb="FFC63A3A"/>
      <color rgb="FFFF8F8F"/>
      <color rgb="FFFF2121"/>
      <color rgb="FFFF6969"/>
      <color rgb="FFD1837D"/>
      <color rgb="FFE1A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8763-7651-4476-A75C-EA84F11242AD}">
  <sheetPr codeName="Feuil2"/>
  <dimension ref="A3:AA39"/>
  <sheetViews>
    <sheetView topLeftCell="A5" zoomScale="70" zoomScaleNormal="70" workbookViewId="0">
      <selection activeCell="D6" sqref="D6:E6"/>
    </sheetView>
  </sheetViews>
  <sheetFormatPr baseColWidth="10" defaultRowHeight="15" x14ac:dyDescent="0.25"/>
  <cols>
    <col min="1" max="1" width="11.7109375" customWidth="1"/>
    <col min="2" max="2" width="16.7109375" customWidth="1"/>
    <col min="3" max="3" width="24.5703125" customWidth="1"/>
    <col min="4" max="5" width="11.42578125" customWidth="1"/>
    <col min="7" max="7" width="15.28515625" customWidth="1"/>
    <col min="9" max="9" width="13.5703125" customWidth="1"/>
    <col min="11" max="11" width="17.28515625" customWidth="1"/>
    <col min="13" max="13" width="14" customWidth="1"/>
    <col min="21" max="21" width="18.140625" customWidth="1"/>
    <col min="23" max="23" width="13" customWidth="1"/>
  </cols>
  <sheetData>
    <row r="3" spans="1:25" ht="14.25" customHeight="1" thickBot="1" x14ac:dyDescent="0.3"/>
    <row r="4" spans="1:25" ht="21" customHeight="1" x14ac:dyDescent="0.25">
      <c r="B4" s="46" t="s">
        <v>38</v>
      </c>
      <c r="C4" s="36" t="s">
        <v>39</v>
      </c>
      <c r="D4" s="38"/>
      <c r="E4" s="39"/>
      <c r="F4" s="42"/>
      <c r="G4" s="43"/>
      <c r="H4" s="38"/>
      <c r="I4" s="39"/>
      <c r="J4" s="42"/>
      <c r="K4" s="43"/>
      <c r="L4" s="38"/>
      <c r="M4" s="39"/>
      <c r="N4" s="42"/>
      <c r="O4" s="43"/>
      <c r="P4" s="38"/>
      <c r="Q4" s="39"/>
      <c r="R4" s="42"/>
      <c r="S4" s="43"/>
      <c r="T4" s="38"/>
      <c r="U4" s="39"/>
      <c r="V4" s="42"/>
      <c r="W4" s="43"/>
      <c r="X4" s="38"/>
      <c r="Y4" s="39"/>
    </row>
    <row r="5" spans="1:25" ht="24" customHeight="1" thickBot="1" x14ac:dyDescent="0.3">
      <c r="B5" s="47"/>
      <c r="C5" s="37"/>
      <c r="D5" s="40"/>
      <c r="E5" s="41"/>
      <c r="F5" s="44"/>
      <c r="G5" s="45"/>
      <c r="H5" s="40"/>
      <c r="I5" s="41"/>
      <c r="J5" s="44"/>
      <c r="K5" s="45"/>
      <c r="L5" s="40"/>
      <c r="M5" s="41"/>
      <c r="N5" s="44"/>
      <c r="O5" s="45"/>
      <c r="P5" s="40"/>
      <c r="Q5" s="41"/>
      <c r="R5" s="44"/>
      <c r="S5" s="45"/>
      <c r="T5" s="40"/>
      <c r="U5" s="41"/>
      <c r="V5" s="44"/>
      <c r="W5" s="45"/>
      <c r="X5" s="40"/>
      <c r="Y5" s="41"/>
    </row>
    <row r="6" spans="1:25" ht="21" x14ac:dyDescent="0.35">
      <c r="A6" s="33" t="s">
        <v>7</v>
      </c>
      <c r="B6" s="9">
        <f>'LE-VR'!B6</f>
        <v>1</v>
      </c>
      <c r="C6" s="16" t="str" cm="1">
        <f t="array" ref="C6:C39">Feuil5!B1:B34</f>
        <v xml:space="preserve">Steack </v>
      </c>
      <c r="D6" s="20"/>
      <c r="E6" s="21"/>
      <c r="F6" s="20"/>
      <c r="G6" s="21"/>
      <c r="H6" s="20"/>
      <c r="I6" s="21"/>
      <c r="J6" s="20"/>
      <c r="K6" s="21"/>
      <c r="L6" s="20"/>
      <c r="M6" s="21"/>
      <c r="N6" s="20"/>
      <c r="O6" s="21"/>
      <c r="P6" s="20"/>
      <c r="Q6" s="21"/>
      <c r="R6" s="20"/>
      <c r="S6" s="21"/>
      <c r="T6" s="20"/>
      <c r="U6" s="21"/>
      <c r="V6" s="20"/>
      <c r="W6" s="21"/>
      <c r="X6" s="20"/>
      <c r="Y6" s="21"/>
    </row>
    <row r="7" spans="1:25" ht="21" x14ac:dyDescent="0.35">
      <c r="A7" s="34"/>
      <c r="B7" s="11">
        <f>'LE-VR'!B7</f>
        <v>0</v>
      </c>
      <c r="C7" s="17" t="str">
        <v>Rosbif</v>
      </c>
      <c r="D7" s="24"/>
      <c r="E7" s="25"/>
      <c r="F7" s="24"/>
      <c r="G7" s="25"/>
      <c r="H7" s="24"/>
      <c r="I7" s="25"/>
      <c r="J7" s="24"/>
      <c r="K7" s="25"/>
      <c r="L7" s="24"/>
      <c r="M7" s="25"/>
      <c r="N7" s="24"/>
      <c r="O7" s="25"/>
      <c r="P7" s="24"/>
      <c r="Q7" s="25"/>
      <c r="R7" s="24"/>
      <c r="S7" s="25"/>
      <c r="T7" s="24"/>
      <c r="U7" s="25"/>
      <c r="V7" s="24"/>
      <c r="W7" s="25"/>
      <c r="X7" s="24"/>
      <c r="Y7" s="25"/>
    </row>
    <row r="8" spans="1:25" ht="21" x14ac:dyDescent="0.35">
      <c r="A8" s="34"/>
      <c r="B8" s="13">
        <f>'LE-VR'!B8</f>
        <v>0</v>
      </c>
      <c r="C8" s="17" t="str">
        <v>Faux-filet</v>
      </c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</row>
    <row r="9" spans="1:25" ht="21" x14ac:dyDescent="0.35">
      <c r="A9" s="34"/>
      <c r="B9" s="13">
        <f>'LE-VR'!B9</f>
        <v>0</v>
      </c>
      <c r="C9" s="17" t="str">
        <v>Entrecôte</v>
      </c>
      <c r="D9" s="24"/>
      <c r="E9" s="25"/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24"/>
      <c r="S9" s="25"/>
      <c r="T9" s="24"/>
      <c r="U9" s="25"/>
      <c r="V9" s="24"/>
      <c r="W9" s="25"/>
      <c r="X9" s="24"/>
      <c r="Y9" s="25"/>
    </row>
    <row r="10" spans="1:25" ht="21" x14ac:dyDescent="0.35">
      <c r="A10" s="34"/>
      <c r="B10" s="13">
        <f>'LE-VR'!B10</f>
        <v>0</v>
      </c>
      <c r="C10" s="17" t="str">
        <v xml:space="preserve">Côte de bœuf </v>
      </c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Y10" s="23"/>
    </row>
    <row r="11" spans="1:25" ht="21" x14ac:dyDescent="0.35">
      <c r="A11" s="34"/>
      <c r="B11" s="11">
        <f>'LE-VR'!B11</f>
        <v>0</v>
      </c>
      <c r="C11" s="17" t="str">
        <v>Bourguignon</v>
      </c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4"/>
      <c r="S11" s="25"/>
      <c r="T11" s="24"/>
      <c r="U11" s="25"/>
      <c r="V11" s="24"/>
      <c r="W11" s="25"/>
      <c r="X11" s="24"/>
      <c r="Y11" s="25"/>
    </row>
    <row r="12" spans="1:25" ht="21" x14ac:dyDescent="0.35">
      <c r="A12" s="34"/>
      <c r="B12" s="11">
        <f>'LE-VR'!B12</f>
        <v>0</v>
      </c>
      <c r="C12" s="17" t="str">
        <v xml:space="preserve">Pot au feu </v>
      </c>
      <c r="D12" s="22"/>
      <c r="E12" s="23"/>
      <c r="F12" s="22"/>
      <c r="G12" s="23"/>
      <c r="H12" s="22"/>
      <c r="I12" s="23"/>
      <c r="J12" s="22"/>
      <c r="K12" s="23"/>
      <c r="L12" s="22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Y12" s="23"/>
    </row>
    <row r="13" spans="1:25" ht="21" x14ac:dyDescent="0.35">
      <c r="A13" s="34"/>
      <c r="B13" s="13">
        <f>'LE-VR'!B13</f>
        <v>0</v>
      </c>
      <c r="C13" s="17" t="str">
        <v>Tournedos</v>
      </c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24"/>
      <c r="Q13" s="25"/>
      <c r="R13" s="24"/>
      <c r="S13" s="25"/>
      <c r="T13" s="24"/>
      <c r="U13" s="25"/>
      <c r="V13" s="24"/>
      <c r="W13" s="25"/>
      <c r="X13" s="24"/>
      <c r="Y13" s="25"/>
    </row>
    <row r="14" spans="1:25" ht="21.75" thickBot="1" x14ac:dyDescent="0.4">
      <c r="A14" s="35"/>
      <c r="B14" s="11">
        <f>'LE-VR'!B14</f>
        <v>0</v>
      </c>
      <c r="C14" s="18" t="str">
        <v>Steack haché</v>
      </c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5" ht="21" x14ac:dyDescent="0.35">
      <c r="A15" s="33" t="s">
        <v>14</v>
      </c>
      <c r="B15" s="9">
        <f>'LE-VR'!B15</f>
        <v>0</v>
      </c>
      <c r="C15" s="16" t="str">
        <v>Escalope de veau</v>
      </c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5" ht="21" x14ac:dyDescent="0.35">
      <c r="A16" s="34"/>
      <c r="B16" s="13">
        <f>'LE-VR'!B16</f>
        <v>0</v>
      </c>
      <c r="C16" s="17" t="str">
        <v>Roti</v>
      </c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</row>
    <row r="17" spans="1:25" ht="21" x14ac:dyDescent="0.35">
      <c r="A17" s="34"/>
      <c r="B17" s="11">
        <f>'LE-VR'!B17</f>
        <v>0</v>
      </c>
      <c r="C17" s="17" t="str">
        <v>Blanquette</v>
      </c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</row>
    <row r="18" spans="1:25" ht="21" x14ac:dyDescent="0.35">
      <c r="A18" s="34"/>
      <c r="B18" s="13">
        <f>'LE-VR'!B18</f>
        <v>0</v>
      </c>
      <c r="C18" s="17" t="str">
        <v>Côte de veau</v>
      </c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</row>
    <row r="19" spans="1:25" ht="21" x14ac:dyDescent="0.35">
      <c r="A19" s="34"/>
      <c r="B19" s="13">
        <f>'LE-VR'!B19</f>
        <v>0</v>
      </c>
      <c r="C19" s="17" t="str">
        <v>Paupiette</v>
      </c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5"/>
      <c r="T19" s="24"/>
      <c r="U19" s="25"/>
      <c r="V19" s="24"/>
      <c r="W19" s="25"/>
      <c r="X19" s="24"/>
      <c r="Y19" s="25"/>
    </row>
    <row r="20" spans="1:25" ht="21" x14ac:dyDescent="0.35">
      <c r="A20" s="34"/>
      <c r="B20" s="13">
        <f>'LE-VR'!B20</f>
        <v>0</v>
      </c>
      <c r="C20" s="17" t="str">
        <v>Grenadin</v>
      </c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</row>
    <row r="21" spans="1:25" ht="21" x14ac:dyDescent="0.35">
      <c r="A21" s="34"/>
      <c r="B21" s="11">
        <f>'LE-VR'!B21</f>
        <v>0</v>
      </c>
      <c r="C21" s="17" t="str">
        <v>Veau haché</v>
      </c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4"/>
      <c r="O21" s="25"/>
      <c r="P21" s="24"/>
      <c r="Q21" s="25"/>
      <c r="R21" s="24"/>
      <c r="S21" s="25"/>
      <c r="T21" s="24"/>
      <c r="U21" s="25"/>
      <c r="V21" s="24"/>
      <c r="W21" s="25"/>
      <c r="X21" s="24"/>
      <c r="Y21" s="25"/>
    </row>
    <row r="22" spans="1:25" ht="21.75" thickBot="1" x14ac:dyDescent="0.4">
      <c r="A22" s="35"/>
      <c r="B22" s="15">
        <f>'LE-VR'!B22</f>
        <v>0</v>
      </c>
      <c r="C22" s="18" t="str">
        <v>Saucisse de veau</v>
      </c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ht="21" x14ac:dyDescent="0.35">
      <c r="A23" s="33" t="s">
        <v>19</v>
      </c>
      <c r="B23" s="9">
        <f>'LE-VR'!B23</f>
        <v>0</v>
      </c>
      <c r="C23" s="16" t="str">
        <v>Côte à manche</v>
      </c>
      <c r="D23" s="28"/>
      <c r="E23" s="29"/>
      <c r="F23" s="28"/>
      <c r="G23" s="29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ht="21" x14ac:dyDescent="0.35">
      <c r="A24" s="34"/>
      <c r="B24" s="13">
        <f>'LE-VR'!B24</f>
        <v>0</v>
      </c>
      <c r="C24" s="17" t="str">
        <v>Côte filet</v>
      </c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3"/>
      <c r="V24" s="22"/>
      <c r="W24" s="23"/>
      <c r="X24" s="22"/>
      <c r="Y24" s="23"/>
    </row>
    <row r="25" spans="1:25" ht="21" x14ac:dyDescent="0.35">
      <c r="A25" s="34"/>
      <c r="B25" s="13">
        <f>'LE-VR'!B25</f>
        <v>0</v>
      </c>
      <c r="C25" s="17" t="str">
        <v>1/2 gigot</v>
      </c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24"/>
      <c r="Q25" s="25"/>
      <c r="R25" s="24"/>
      <c r="S25" s="25"/>
      <c r="T25" s="24"/>
      <c r="U25" s="25"/>
      <c r="V25" s="24"/>
      <c r="W25" s="25"/>
      <c r="X25" s="24"/>
      <c r="Y25" s="25"/>
    </row>
    <row r="26" spans="1:25" ht="21" x14ac:dyDescent="0.35">
      <c r="A26" s="34"/>
      <c r="B26" s="11">
        <f>'LE-VR'!B26</f>
        <v>0</v>
      </c>
      <c r="C26" s="17" t="str">
        <v>Sauté Agneau</v>
      </c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</row>
    <row r="27" spans="1:25" ht="21.75" thickBot="1" x14ac:dyDescent="0.4">
      <c r="A27" s="35"/>
      <c r="B27" s="15">
        <f>'LE-VR'!B27</f>
        <v>0</v>
      </c>
      <c r="C27" s="18" t="str">
        <v>Épaule d'agneau</v>
      </c>
      <c r="D27" s="30"/>
      <c r="E27" s="31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</row>
    <row r="28" spans="1:25" ht="21" x14ac:dyDescent="0.35">
      <c r="A28" s="33" t="s">
        <v>27</v>
      </c>
      <c r="B28" s="9">
        <f>'LE-VR'!B28</f>
        <v>0</v>
      </c>
      <c r="C28" s="16" t="str">
        <v>Côte échine</v>
      </c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</row>
    <row r="29" spans="1:25" ht="21" x14ac:dyDescent="0.35">
      <c r="A29" s="34"/>
      <c r="B29" s="13">
        <f>'LE-VR'!B29</f>
        <v>0</v>
      </c>
      <c r="C29" s="17" t="str">
        <v>Côte à manche</v>
      </c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24"/>
      <c r="Q29" s="25"/>
      <c r="R29" s="24"/>
      <c r="S29" s="25"/>
      <c r="T29" s="24"/>
      <c r="U29" s="25"/>
      <c r="V29" s="24"/>
      <c r="W29" s="25"/>
      <c r="X29" s="24"/>
      <c r="Y29" s="25"/>
    </row>
    <row r="30" spans="1:25" ht="21" x14ac:dyDescent="0.35">
      <c r="A30" s="34"/>
      <c r="B30" s="11">
        <f>'LE-VR'!B30</f>
        <v>0</v>
      </c>
      <c r="C30" s="17" t="str">
        <v>Rôti filet</v>
      </c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</row>
    <row r="31" spans="1:25" ht="21" x14ac:dyDescent="0.35">
      <c r="A31" s="34"/>
      <c r="B31" s="11">
        <f>'LE-VR'!B31</f>
        <v>0</v>
      </c>
      <c r="C31" s="17" t="str">
        <v>Rôti échine</v>
      </c>
      <c r="D31" s="24"/>
      <c r="E31" s="25"/>
      <c r="F31" s="24"/>
      <c r="G31" s="25"/>
      <c r="H31" s="24"/>
      <c r="I31" s="25"/>
      <c r="J31" s="24"/>
      <c r="K31" s="25"/>
      <c r="L31" s="24"/>
      <c r="M31" s="25"/>
      <c r="N31" s="24"/>
      <c r="O31" s="25"/>
      <c r="P31" s="24"/>
      <c r="Q31" s="25"/>
      <c r="R31" s="24"/>
      <c r="S31" s="25"/>
      <c r="T31" s="24"/>
      <c r="U31" s="25"/>
      <c r="V31" s="24"/>
      <c r="W31" s="25"/>
      <c r="X31" s="24"/>
      <c r="Y31" s="25"/>
    </row>
    <row r="32" spans="1:25" ht="21" x14ac:dyDescent="0.35">
      <c r="A32" s="34"/>
      <c r="B32" s="13">
        <f>'LE-VR'!B32</f>
        <v>0</v>
      </c>
      <c r="C32" s="17" t="str">
        <v>Filet mignon</v>
      </c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</row>
    <row r="33" spans="1:27" ht="21" x14ac:dyDescent="0.35">
      <c r="A33" s="34"/>
      <c r="B33" s="11">
        <f>'LE-VR'!B33</f>
        <v>0</v>
      </c>
      <c r="C33" s="17" t="str">
        <v>Sauté de porc</v>
      </c>
      <c r="D33" s="24"/>
      <c r="E33" s="25"/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24"/>
      <c r="Q33" s="25"/>
      <c r="R33" s="24"/>
      <c r="S33" s="25"/>
      <c r="T33" s="24"/>
      <c r="U33" s="25"/>
      <c r="V33" s="24"/>
      <c r="W33" s="25"/>
      <c r="X33" s="24"/>
      <c r="Y33" s="25"/>
    </row>
    <row r="34" spans="1:27" ht="21" x14ac:dyDescent="0.35">
      <c r="A34" s="34"/>
      <c r="B34" s="13">
        <f>'LE-VR'!B34</f>
        <v>0</v>
      </c>
      <c r="C34" s="17" t="str">
        <v>Saucisse nature</v>
      </c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22"/>
      <c r="Y34" s="23"/>
    </row>
    <row r="35" spans="1:27" ht="21.75" thickBot="1" x14ac:dyDescent="0.4">
      <c r="A35" s="35"/>
      <c r="B35" s="15">
        <f>'LE-VR'!B35</f>
        <v>0</v>
      </c>
      <c r="C35" s="18" t="str">
        <v>Saucisse aux herbes</v>
      </c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</row>
    <row r="36" spans="1:27" ht="21" x14ac:dyDescent="0.35">
      <c r="A36" s="33" t="s">
        <v>37</v>
      </c>
      <c r="B36" s="9">
        <f>'LE-VR'!B36</f>
        <v>0</v>
      </c>
      <c r="C36" s="16" t="str">
        <v>Poulet</v>
      </c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</row>
    <row r="37" spans="1:27" ht="21" x14ac:dyDescent="0.35">
      <c r="A37" s="34"/>
      <c r="B37" s="13">
        <f>'LE-VR'!B37</f>
        <v>0</v>
      </c>
      <c r="C37" s="17" t="str">
        <v>Cuisse de poulet</v>
      </c>
      <c r="D37" s="24"/>
      <c r="E37" s="25"/>
      <c r="F37" s="24"/>
      <c r="G37" s="25"/>
      <c r="H37" s="24"/>
      <c r="I37" s="25"/>
      <c r="J37" s="24"/>
      <c r="K37" s="25"/>
      <c r="L37" s="24"/>
      <c r="M37" s="25"/>
      <c r="N37" s="24"/>
      <c r="O37" s="25"/>
      <c r="P37" s="24"/>
      <c r="Q37" s="25"/>
      <c r="R37" s="24"/>
      <c r="S37" s="25"/>
      <c r="T37" s="24"/>
      <c r="U37" s="25"/>
      <c r="V37" s="24"/>
      <c r="W37" s="25"/>
      <c r="X37" s="24"/>
      <c r="Y37" s="25"/>
    </row>
    <row r="38" spans="1:27" ht="21" x14ac:dyDescent="0.35">
      <c r="A38" s="34"/>
      <c r="B38" s="13">
        <f>'LE-VR'!B38</f>
        <v>0</v>
      </c>
      <c r="C38" s="17" t="str">
        <v>Blanc de poulet</v>
      </c>
      <c r="D38" s="22"/>
      <c r="E38" s="23"/>
      <c r="F38" s="22"/>
      <c r="G38" s="23"/>
      <c r="H38" s="22"/>
      <c r="I38" s="23"/>
      <c r="J38" s="22"/>
      <c r="K38" s="23"/>
      <c r="L38" s="22"/>
      <c r="M38" s="23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22"/>
      <c r="Y38" s="23"/>
    </row>
    <row r="39" spans="1:27" ht="21.75" thickBot="1" x14ac:dyDescent="0.4">
      <c r="A39" s="35"/>
      <c r="B39" s="15">
        <f>'LE-VR'!B39</f>
        <v>0</v>
      </c>
      <c r="C39" s="18" t="str">
        <v>Escalope de dinde</v>
      </c>
      <c r="D39" s="30"/>
      <c r="E39" s="31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2"/>
      <c r="AA39" s="32"/>
    </row>
  </sheetData>
  <sortState xmlns:xlrd2="http://schemas.microsoft.com/office/spreadsheetml/2017/richdata2" ref="C9:C29">
    <sortCondition ref="C9:C29"/>
  </sortState>
  <mergeCells count="393">
    <mergeCell ref="B4:B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L39:M39"/>
    <mergeCell ref="J39:K39"/>
    <mergeCell ref="H39:I39"/>
    <mergeCell ref="L38:M38"/>
    <mergeCell ref="J38:K38"/>
    <mergeCell ref="H38:I38"/>
    <mergeCell ref="N36:O36"/>
    <mergeCell ref="N37:O37"/>
    <mergeCell ref="T39:U39"/>
    <mergeCell ref="V39:W39"/>
    <mergeCell ref="X39:Y39"/>
    <mergeCell ref="T35:U35"/>
    <mergeCell ref="T36:U36"/>
    <mergeCell ref="T37:U37"/>
    <mergeCell ref="T38:U38"/>
    <mergeCell ref="N39:O39"/>
    <mergeCell ref="P39:Q39"/>
    <mergeCell ref="R39:S39"/>
    <mergeCell ref="R35:S35"/>
    <mergeCell ref="R36:S36"/>
    <mergeCell ref="R37:S37"/>
    <mergeCell ref="F38:G38"/>
    <mergeCell ref="C4:C5"/>
    <mergeCell ref="L33:M33"/>
    <mergeCell ref="J33:K33"/>
    <mergeCell ref="H33:I33"/>
    <mergeCell ref="F33:G33"/>
    <mergeCell ref="D33:E33"/>
    <mergeCell ref="L34:M34"/>
    <mergeCell ref="J34:K34"/>
    <mergeCell ref="H34:I34"/>
    <mergeCell ref="F34:G34"/>
    <mergeCell ref="D34:E34"/>
    <mergeCell ref="F31:G31"/>
    <mergeCell ref="H31:I31"/>
    <mergeCell ref="J31:K31"/>
    <mergeCell ref="L31:M31"/>
    <mergeCell ref="D27:E27"/>
    <mergeCell ref="F27:G27"/>
    <mergeCell ref="H27:I27"/>
    <mergeCell ref="J27:K27"/>
    <mergeCell ref="L27:M27"/>
    <mergeCell ref="D26:E26"/>
    <mergeCell ref="F26:G26"/>
    <mergeCell ref="H26:I26"/>
    <mergeCell ref="A6:A14"/>
    <mergeCell ref="A15:A22"/>
    <mergeCell ref="A23:A27"/>
    <mergeCell ref="A28:A35"/>
    <mergeCell ref="A36:A39"/>
    <mergeCell ref="F36:G36"/>
    <mergeCell ref="H36:I36"/>
    <mergeCell ref="J36:K36"/>
    <mergeCell ref="L36:M36"/>
    <mergeCell ref="H37:I37"/>
    <mergeCell ref="J37:K37"/>
    <mergeCell ref="L37:M37"/>
    <mergeCell ref="D35:E35"/>
    <mergeCell ref="D36:E36"/>
    <mergeCell ref="D37:E37"/>
    <mergeCell ref="D38:E38"/>
    <mergeCell ref="D39:E39"/>
    <mergeCell ref="F39:G39"/>
    <mergeCell ref="F35:G35"/>
    <mergeCell ref="F37:G37"/>
    <mergeCell ref="H32:I32"/>
    <mergeCell ref="J32:K32"/>
    <mergeCell ref="L32:M32"/>
    <mergeCell ref="D31:E31"/>
    <mergeCell ref="Z39:AA39"/>
    <mergeCell ref="X35:Y35"/>
    <mergeCell ref="X36:Y36"/>
    <mergeCell ref="X37:Y37"/>
    <mergeCell ref="X38:Y38"/>
    <mergeCell ref="V35:W35"/>
    <mergeCell ref="V36:W36"/>
    <mergeCell ref="V37:W37"/>
    <mergeCell ref="V38:W38"/>
    <mergeCell ref="R38:S38"/>
    <mergeCell ref="P35:Q35"/>
    <mergeCell ref="P36:Q36"/>
    <mergeCell ref="P37:Q37"/>
    <mergeCell ref="P38:Q38"/>
    <mergeCell ref="H35:I35"/>
    <mergeCell ref="J35:K35"/>
    <mergeCell ref="N38:O38"/>
    <mergeCell ref="L35:M35"/>
    <mergeCell ref="N35:O35"/>
    <mergeCell ref="X32:Y32"/>
    <mergeCell ref="P31:Q31"/>
    <mergeCell ref="R31:S31"/>
    <mergeCell ref="T31:U31"/>
    <mergeCell ref="V31:W31"/>
    <mergeCell ref="X31:Y31"/>
    <mergeCell ref="N34:O34"/>
    <mergeCell ref="P34:Q34"/>
    <mergeCell ref="R34:S34"/>
    <mergeCell ref="T34:U34"/>
    <mergeCell ref="V34:W34"/>
    <mergeCell ref="X34:Y34"/>
    <mergeCell ref="P33:Q33"/>
    <mergeCell ref="R33:S33"/>
    <mergeCell ref="T33:U33"/>
    <mergeCell ref="V33:W33"/>
    <mergeCell ref="X33:Y33"/>
    <mergeCell ref="N33:O33"/>
    <mergeCell ref="N32:O32"/>
    <mergeCell ref="N31:O31"/>
    <mergeCell ref="F32:G32"/>
    <mergeCell ref="D32:E32"/>
    <mergeCell ref="P30:Q30"/>
    <mergeCell ref="R30:S30"/>
    <mergeCell ref="T30:U30"/>
    <mergeCell ref="V30:W30"/>
    <mergeCell ref="P32:Q32"/>
    <mergeCell ref="R32:S32"/>
    <mergeCell ref="T32:U32"/>
    <mergeCell ref="V32:W32"/>
    <mergeCell ref="X30:Y30"/>
    <mergeCell ref="P29:Q29"/>
    <mergeCell ref="R29:S29"/>
    <mergeCell ref="T29:U29"/>
    <mergeCell ref="V29:W29"/>
    <mergeCell ref="X29:Y29"/>
    <mergeCell ref="N29:O29"/>
    <mergeCell ref="D30:E30"/>
    <mergeCell ref="F30:G30"/>
    <mergeCell ref="H30:I30"/>
    <mergeCell ref="J30:K30"/>
    <mergeCell ref="L30:M30"/>
    <mergeCell ref="D29:E29"/>
    <mergeCell ref="F29:G29"/>
    <mergeCell ref="H29:I29"/>
    <mergeCell ref="J29:K29"/>
    <mergeCell ref="L29:M29"/>
    <mergeCell ref="N30:O30"/>
    <mergeCell ref="N28:O28"/>
    <mergeCell ref="P28:Q28"/>
    <mergeCell ref="R28:S28"/>
    <mergeCell ref="T28:U28"/>
    <mergeCell ref="V28:W28"/>
    <mergeCell ref="X28:Y28"/>
    <mergeCell ref="D28:E28"/>
    <mergeCell ref="F28:G28"/>
    <mergeCell ref="H28:I28"/>
    <mergeCell ref="J28:K28"/>
    <mergeCell ref="L28:M28"/>
    <mergeCell ref="N27:O27"/>
    <mergeCell ref="P27:Q27"/>
    <mergeCell ref="R27:S27"/>
    <mergeCell ref="T27:U27"/>
    <mergeCell ref="V27:W27"/>
    <mergeCell ref="X27:Y27"/>
    <mergeCell ref="P26:Q26"/>
    <mergeCell ref="R26:S26"/>
    <mergeCell ref="T26:U26"/>
    <mergeCell ref="V26:W26"/>
    <mergeCell ref="X26:Y26"/>
    <mergeCell ref="N26:O26"/>
    <mergeCell ref="J26:K26"/>
    <mergeCell ref="L26:M26"/>
    <mergeCell ref="N25:O25"/>
    <mergeCell ref="P25:Q25"/>
    <mergeCell ref="R25:S25"/>
    <mergeCell ref="T25:U25"/>
    <mergeCell ref="V25:W25"/>
    <mergeCell ref="X25:Y25"/>
    <mergeCell ref="P24:Q24"/>
    <mergeCell ref="R24:S24"/>
    <mergeCell ref="T24:U24"/>
    <mergeCell ref="V24:W24"/>
    <mergeCell ref="X24:Y24"/>
    <mergeCell ref="N24:O24"/>
    <mergeCell ref="D25:E25"/>
    <mergeCell ref="F25:G25"/>
    <mergeCell ref="H25:I25"/>
    <mergeCell ref="J25:K25"/>
    <mergeCell ref="L25:M25"/>
    <mergeCell ref="D24:E24"/>
    <mergeCell ref="F24:G24"/>
    <mergeCell ref="H24:I24"/>
    <mergeCell ref="J24:K24"/>
    <mergeCell ref="L24:M24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N22:O22"/>
    <mergeCell ref="D23:E23"/>
    <mergeCell ref="F23:G23"/>
    <mergeCell ref="H23:I23"/>
    <mergeCell ref="J23:K23"/>
    <mergeCell ref="L23:M23"/>
    <mergeCell ref="D22:E22"/>
    <mergeCell ref="F22:G22"/>
    <mergeCell ref="H22:I22"/>
    <mergeCell ref="J22:K22"/>
    <mergeCell ref="L22:M22"/>
    <mergeCell ref="N21:O21"/>
    <mergeCell ref="P21:Q21"/>
    <mergeCell ref="R21:S21"/>
    <mergeCell ref="T21:U21"/>
    <mergeCell ref="V21:W21"/>
    <mergeCell ref="X21:Y21"/>
    <mergeCell ref="P20:Q20"/>
    <mergeCell ref="R20:S20"/>
    <mergeCell ref="T20:U20"/>
    <mergeCell ref="V20:W20"/>
    <mergeCell ref="X20:Y20"/>
    <mergeCell ref="N20:O20"/>
    <mergeCell ref="D21:E21"/>
    <mergeCell ref="F21:G21"/>
    <mergeCell ref="H21:I21"/>
    <mergeCell ref="J21:K21"/>
    <mergeCell ref="L21:M21"/>
    <mergeCell ref="D20:E20"/>
    <mergeCell ref="F20:G20"/>
    <mergeCell ref="H20:I20"/>
    <mergeCell ref="J20:K20"/>
    <mergeCell ref="L20:M20"/>
    <mergeCell ref="N19:O19"/>
    <mergeCell ref="P19:Q19"/>
    <mergeCell ref="R19:S19"/>
    <mergeCell ref="T19:U19"/>
    <mergeCell ref="V19:W19"/>
    <mergeCell ref="X19:Y19"/>
    <mergeCell ref="D19:E19"/>
    <mergeCell ref="F19:G19"/>
    <mergeCell ref="H19:I19"/>
    <mergeCell ref="J19:K19"/>
    <mergeCell ref="L19:M19"/>
    <mergeCell ref="N18:O18"/>
    <mergeCell ref="P18:Q18"/>
    <mergeCell ref="R18:S18"/>
    <mergeCell ref="T18:U18"/>
    <mergeCell ref="V18:W18"/>
    <mergeCell ref="X18:Y18"/>
    <mergeCell ref="P17:Q17"/>
    <mergeCell ref="R17:S17"/>
    <mergeCell ref="T17:U17"/>
    <mergeCell ref="V17:W17"/>
    <mergeCell ref="X17:Y17"/>
    <mergeCell ref="N17:O17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P15:Q15"/>
    <mergeCell ref="R15:S15"/>
    <mergeCell ref="T15:U15"/>
    <mergeCell ref="V15:W15"/>
    <mergeCell ref="X15:Y15"/>
    <mergeCell ref="N15:O15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P13:Q13"/>
    <mergeCell ref="R13:S13"/>
    <mergeCell ref="T13:U13"/>
    <mergeCell ref="V13:W13"/>
    <mergeCell ref="X13:Y13"/>
    <mergeCell ref="N13:O13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N12:O12"/>
    <mergeCell ref="P12:Q12"/>
    <mergeCell ref="R12:S12"/>
    <mergeCell ref="T12:U12"/>
    <mergeCell ref="V12:W12"/>
    <mergeCell ref="X12:Y12"/>
    <mergeCell ref="P11:Q11"/>
    <mergeCell ref="R11:S11"/>
    <mergeCell ref="T11:U11"/>
    <mergeCell ref="V11:W11"/>
    <mergeCell ref="X11:Y11"/>
    <mergeCell ref="N11:O11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  <mergeCell ref="L11:M11"/>
    <mergeCell ref="N10:O10"/>
    <mergeCell ref="P10:Q10"/>
    <mergeCell ref="R10:S10"/>
    <mergeCell ref="T10:U10"/>
    <mergeCell ref="V10:W10"/>
    <mergeCell ref="X10:Y10"/>
    <mergeCell ref="P9:Q9"/>
    <mergeCell ref="R9:S9"/>
    <mergeCell ref="T9:U9"/>
    <mergeCell ref="V9:W9"/>
    <mergeCell ref="X9:Y9"/>
    <mergeCell ref="N9:O9"/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N8:O8"/>
    <mergeCell ref="P8:Q8"/>
    <mergeCell ref="R8:S8"/>
    <mergeCell ref="T8:U8"/>
    <mergeCell ref="V8:W8"/>
    <mergeCell ref="X8:Y8"/>
    <mergeCell ref="P7:Q7"/>
    <mergeCell ref="R7:S7"/>
    <mergeCell ref="T7:U7"/>
    <mergeCell ref="V7:W7"/>
    <mergeCell ref="X7:Y7"/>
    <mergeCell ref="N7:O7"/>
    <mergeCell ref="D8:E8"/>
    <mergeCell ref="F8:G8"/>
    <mergeCell ref="H8:I8"/>
    <mergeCell ref="J8:K8"/>
    <mergeCell ref="L8:M8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W6"/>
    <mergeCell ref="X6:Y6"/>
    <mergeCell ref="D6:E6"/>
    <mergeCell ref="F6:G6"/>
    <mergeCell ref="H6:I6"/>
    <mergeCell ref="J6:K6"/>
    <mergeCell ref="L6:M6"/>
  </mergeCells>
  <conditionalFormatting sqref="B6 B8:B10 B15:B16 B18:B20 B22:B25 B27:B29 B32 B34:B39 B12:B13">
    <cfRule type="cellIs" dxfId="50" priority="2" operator="equal">
      <formula>"ERREUR"</formula>
    </cfRule>
    <cfRule type="expression" dxfId="49" priority="3">
      <formula>$B6=1</formula>
    </cfRule>
    <cfRule type="expression" dxfId="48" priority="83">
      <formula>$B6&gt;1</formula>
    </cfRule>
    <cfRule type="expression" dxfId="47" priority="84">
      <formula>$B6&lt;1</formula>
    </cfRule>
  </conditionalFormatting>
  <conditionalFormatting sqref="B7">
    <cfRule type="expression" dxfId="46" priority="36">
      <formula>$B$11&gt;0</formula>
    </cfRule>
    <cfRule type="expression" dxfId="45" priority="37">
      <formula>$B7=0</formula>
    </cfRule>
    <cfRule type="expression" dxfId="44" priority="39">
      <formula>$B7&gt;1</formula>
    </cfRule>
  </conditionalFormatting>
  <conditionalFormatting sqref="B7">
    <cfRule type="expression" dxfId="43" priority="38">
      <formula>$B$7=1</formula>
    </cfRule>
  </conditionalFormatting>
  <conditionalFormatting sqref="B11">
    <cfRule type="expression" dxfId="42" priority="32">
      <formula>$B$11&gt;0</formula>
    </cfRule>
    <cfRule type="expression" dxfId="41" priority="33">
      <formula>$B11=0</formula>
    </cfRule>
    <cfRule type="expression" dxfId="40" priority="35">
      <formula>$B11&gt;1</formula>
    </cfRule>
  </conditionalFormatting>
  <conditionalFormatting sqref="B11">
    <cfRule type="expression" dxfId="39" priority="34">
      <formula>$B$7=1</formula>
    </cfRule>
  </conditionalFormatting>
  <conditionalFormatting sqref="B14">
    <cfRule type="expression" dxfId="38" priority="28">
      <formula>$B$11&gt;0</formula>
    </cfRule>
    <cfRule type="expression" dxfId="37" priority="29">
      <formula>$B14=0</formula>
    </cfRule>
    <cfRule type="expression" dxfId="36" priority="31">
      <formula>$B14&gt;1</formula>
    </cfRule>
  </conditionalFormatting>
  <conditionalFormatting sqref="B14">
    <cfRule type="expression" dxfId="35" priority="30">
      <formula>$B$7=1</formula>
    </cfRule>
  </conditionalFormatting>
  <conditionalFormatting sqref="B17">
    <cfRule type="expression" dxfId="34" priority="24">
      <formula>$B$11&gt;0</formula>
    </cfRule>
    <cfRule type="expression" dxfId="33" priority="25">
      <formula>$B17=0</formula>
    </cfRule>
    <cfRule type="expression" dxfId="32" priority="27">
      <formula>$B17&gt;1</formula>
    </cfRule>
  </conditionalFormatting>
  <conditionalFormatting sqref="B17">
    <cfRule type="expression" dxfId="31" priority="26">
      <formula>$B$7=1</formula>
    </cfRule>
  </conditionalFormatting>
  <conditionalFormatting sqref="B21">
    <cfRule type="expression" dxfId="30" priority="20">
      <formula>$B$11&gt;0</formula>
    </cfRule>
    <cfRule type="expression" dxfId="29" priority="21">
      <formula>$B21=0</formula>
    </cfRule>
    <cfRule type="expression" dxfId="28" priority="23">
      <formula>$B21&gt;1</formula>
    </cfRule>
  </conditionalFormatting>
  <conditionalFormatting sqref="B21">
    <cfRule type="expression" dxfId="27" priority="22">
      <formula>$B$7=1</formula>
    </cfRule>
  </conditionalFormatting>
  <conditionalFormatting sqref="B26">
    <cfRule type="expression" dxfId="26" priority="16">
      <formula>$B$11&gt;0</formula>
    </cfRule>
    <cfRule type="expression" dxfId="25" priority="17">
      <formula>$B26=0</formula>
    </cfRule>
    <cfRule type="expression" dxfId="24" priority="19">
      <formula>$B26&gt;1</formula>
    </cfRule>
  </conditionalFormatting>
  <conditionalFormatting sqref="B26">
    <cfRule type="expression" dxfId="23" priority="18">
      <formula>$B$7=1</formula>
    </cfRule>
  </conditionalFormatting>
  <conditionalFormatting sqref="B30">
    <cfRule type="expression" dxfId="22" priority="12">
      <formula>$B$11&gt;0</formula>
    </cfRule>
    <cfRule type="expression" dxfId="21" priority="13">
      <formula>$B30=0</formula>
    </cfRule>
    <cfRule type="expression" dxfId="20" priority="15">
      <formula>$B30&gt;1</formula>
    </cfRule>
  </conditionalFormatting>
  <conditionalFormatting sqref="B30">
    <cfRule type="expression" dxfId="19" priority="14">
      <formula>$B$7=1</formula>
    </cfRule>
  </conditionalFormatting>
  <conditionalFormatting sqref="B31">
    <cfRule type="expression" dxfId="18" priority="8">
      <formula>$B$11&gt;0</formula>
    </cfRule>
    <cfRule type="expression" dxfId="17" priority="9">
      <formula>$B31=0</formula>
    </cfRule>
    <cfRule type="expression" dxfId="16" priority="11">
      <formula>$B31&gt;1</formula>
    </cfRule>
  </conditionalFormatting>
  <conditionalFormatting sqref="B31">
    <cfRule type="expression" dxfId="15" priority="10">
      <formula>$B$7=1</formula>
    </cfRule>
  </conditionalFormatting>
  <conditionalFormatting sqref="B33">
    <cfRule type="expression" dxfId="14" priority="4">
      <formula>$B$11&gt;0</formula>
    </cfRule>
    <cfRule type="expression" dxfId="13" priority="5">
      <formula>$B33=0</formula>
    </cfRule>
    <cfRule type="expression" dxfId="12" priority="7">
      <formula>$B33&gt;1</formula>
    </cfRule>
  </conditionalFormatting>
  <conditionalFormatting sqref="B33">
    <cfRule type="expression" dxfId="11" priority="6">
      <formula>$B$7=1</formula>
    </cfRule>
  </conditionalFormatting>
  <conditionalFormatting sqref="C6:C39">
    <cfRule type="expression" dxfId="10" priority="1">
      <formula>$B6="ERREUR"</formula>
    </cfRule>
  </conditionalFormatting>
  <dataValidations count="1">
    <dataValidation type="custom" allowBlank="1" showInputMessage="1" showErrorMessage="1" errorTitle="Rupture de stock" error="Verifier la quantité disponible en B" sqref="D6:Y39" xr:uid="{7D39FDB4-0877-46D7-AFEB-E06FA4CDB4B2}">
      <formula1>$B6&gt;=0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B5E827DC-3A33-4229-97EB-1C760F9B1CD2}">
            <xm:f>Feuil5!$D1=""</xm:f>
            <x14:dxf>
              <font>
                <b/>
                <i val="0"/>
                <color rgb="FFC63A3A"/>
              </font>
              <fill>
                <patternFill>
                  <bgColor rgb="FFFF9F9F"/>
                </patternFill>
              </fill>
            </x14:dxf>
          </x14:cfRule>
          <x14:cfRule type="expression" priority="86" id="{11075C8A-C517-4122-8C9F-0B769C66C935}">
            <xm:f>Feuil5!$D1="x"</xm:f>
            <x14:dxf>
              <font>
                <b/>
                <i val="0"/>
                <color theme="9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C6:C39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A6F5-6995-4E86-AFDD-75546CD7B722}">
  <sheetPr codeName="Feuil3"/>
  <dimension ref="A3:AA43"/>
  <sheetViews>
    <sheetView tabSelected="1" topLeftCell="B1" zoomScale="70" zoomScaleNormal="70" workbookViewId="0">
      <selection activeCell="D6" sqref="D6:E6"/>
    </sheetView>
  </sheetViews>
  <sheetFormatPr baseColWidth="10" defaultRowHeight="15" x14ac:dyDescent="0.25"/>
  <cols>
    <col min="2" max="2" width="16.85546875" style="1" customWidth="1"/>
    <col min="3" max="3" width="24.5703125" customWidth="1"/>
    <col min="4" max="4" width="15" customWidth="1"/>
    <col min="5" max="5" width="12.28515625" customWidth="1"/>
    <col min="7" max="7" width="12.85546875" customWidth="1"/>
    <col min="17" max="17" width="16.85546875" customWidth="1"/>
    <col min="19" max="19" width="18" customWidth="1"/>
    <col min="23" max="23" width="14.7109375" customWidth="1"/>
  </cols>
  <sheetData>
    <row r="3" spans="1:27" ht="15.75" thickBot="1" x14ac:dyDescent="0.3"/>
    <row r="4" spans="1:27" ht="21" customHeight="1" x14ac:dyDescent="0.25">
      <c r="B4" s="46" t="s">
        <v>38</v>
      </c>
      <c r="C4" s="36" t="s">
        <v>39</v>
      </c>
      <c r="D4" s="38"/>
      <c r="E4" s="39"/>
      <c r="F4" s="42"/>
      <c r="G4" s="43"/>
      <c r="H4" s="38"/>
      <c r="I4" s="39"/>
      <c r="J4" s="42"/>
      <c r="K4" s="43"/>
      <c r="L4" s="38"/>
      <c r="M4" s="39"/>
      <c r="N4" s="42"/>
      <c r="O4" s="43"/>
      <c r="P4" s="38"/>
      <c r="Q4" s="39"/>
      <c r="R4" s="42"/>
      <c r="S4" s="43"/>
      <c r="T4" s="38"/>
      <c r="U4" s="39"/>
      <c r="V4" s="42"/>
      <c r="W4" s="43"/>
      <c r="X4" s="38"/>
      <c r="Y4" s="39"/>
      <c r="Z4" s="38"/>
      <c r="AA4" s="39"/>
    </row>
    <row r="5" spans="1:27" ht="24.75" customHeight="1" thickBot="1" x14ac:dyDescent="0.3">
      <c r="B5" s="60"/>
      <c r="C5" s="37"/>
      <c r="D5" s="40"/>
      <c r="E5" s="41"/>
      <c r="F5" s="44"/>
      <c r="G5" s="45"/>
      <c r="H5" s="40"/>
      <c r="I5" s="41"/>
      <c r="J5" s="44"/>
      <c r="K5" s="45"/>
      <c r="L5" s="40"/>
      <c r="M5" s="41"/>
      <c r="N5" s="44"/>
      <c r="O5" s="45"/>
      <c r="P5" s="40"/>
      <c r="Q5" s="41"/>
      <c r="R5" s="44"/>
      <c r="S5" s="45"/>
      <c r="T5" s="40"/>
      <c r="U5" s="41"/>
      <c r="V5" s="44"/>
      <c r="W5" s="45"/>
      <c r="X5" s="40"/>
      <c r="Y5" s="41"/>
      <c r="Z5" s="40"/>
      <c r="AA5" s="41"/>
    </row>
    <row r="6" spans="1:27" ht="21" customHeight="1" x14ac:dyDescent="0.35">
      <c r="A6" s="33" t="s">
        <v>7</v>
      </c>
      <c r="B6" s="9">
        <f>VLOOKUP(C6,Feuil5!$B$1:$D$34,2,FALSE)-SUM($D6:$AA6)-SUM('AN-LA'!$D6:$Y6)</f>
        <v>1</v>
      </c>
      <c r="C6" s="10" t="str" cm="1">
        <f t="array" ref="C6:C39">Feuil5!B1:B34</f>
        <v xml:space="preserve">Steack </v>
      </c>
      <c r="D6" s="50">
        <v>1</v>
      </c>
      <c r="E6" s="51"/>
      <c r="F6" s="50"/>
      <c r="G6" s="51"/>
      <c r="H6" s="50"/>
      <c r="I6" s="51"/>
      <c r="J6" s="50"/>
      <c r="K6" s="51"/>
      <c r="L6" s="50"/>
      <c r="M6" s="51"/>
      <c r="N6" s="50"/>
      <c r="O6" s="51"/>
      <c r="P6" s="50"/>
      <c r="Q6" s="51"/>
      <c r="R6" s="50"/>
      <c r="S6" s="51"/>
      <c r="T6" s="50"/>
      <c r="U6" s="51"/>
      <c r="V6" s="50"/>
      <c r="W6" s="51"/>
      <c r="X6" s="50"/>
      <c r="Y6" s="51"/>
      <c r="Z6" s="50"/>
      <c r="AA6" s="51"/>
    </row>
    <row r="7" spans="1:27" ht="21" x14ac:dyDescent="0.35">
      <c r="A7" s="34"/>
      <c r="B7" s="13">
        <f>IF(Feuil5!C2-D7-F7-H7-J7-L7-N7-P7-R7-T7-V7-X7-Z7-'AN-LA'!D7-'AN-LA'!F7-'AN-LA'!H7-'AN-LA'!J7-'AN-LA'!L7-'AN-LA'!N7-'AN-LA'!P7-'AN-LA'!R7-'AN-LA'!T7-'AN-LA'!V7-'AN-LA'!X7&lt;0,"ERREUR",Feuil5!C2-D7-F7-H7-J7-L7-N7-P7-R7-T7-V7-X7-'AN-LA'!D7-'AN-LA'!F7-'AN-LA'!H7-'AN-LA'!J7-'AN-LA'!L7-'AN-LA'!N7-'AN-LA'!P7-'AN-LA'!R7-'AN-LA'!T7-'AN-LA'!V7-'AN-LA'!X7-Z7)</f>
        <v>0</v>
      </c>
      <c r="C7" s="12" t="str">
        <v>Rosbif</v>
      </c>
      <c r="D7" s="48"/>
      <c r="E7" s="49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  <c r="Z7" s="48"/>
      <c r="AA7" s="49"/>
    </row>
    <row r="8" spans="1:27" ht="21" x14ac:dyDescent="0.35">
      <c r="A8" s="34"/>
      <c r="B8" s="13">
        <f>IF(Feuil5!C3-D8-F8-H8-J8-L8-N8-P8-R8-T8-V8-X8-Z8-'AN-LA'!D8-'AN-LA'!F8-'AN-LA'!H8-'AN-LA'!J8-'AN-LA'!L8-'AN-LA'!N8-'AN-LA'!P8-'AN-LA'!R8-'AN-LA'!T8-'AN-LA'!V8-'AN-LA'!X8&lt;0,"ERREUR",Feuil5!C3-D8-F8-H8-J8-L8-N8-P8-R8-T8-V8-X8-'AN-LA'!D8-'AN-LA'!F8-'AN-LA'!H8-'AN-LA'!J8-'AN-LA'!L8-'AN-LA'!N8-'AN-LA'!P8-'AN-LA'!R8-'AN-LA'!T8-'AN-LA'!V8-'AN-LA'!X8-Z8)</f>
        <v>0</v>
      </c>
      <c r="C8" s="12" t="str">
        <v>Faux-filet</v>
      </c>
      <c r="D8" s="52"/>
      <c r="E8" s="53"/>
      <c r="F8" s="52"/>
      <c r="G8" s="53"/>
      <c r="H8" s="52"/>
      <c r="I8" s="53"/>
      <c r="J8" s="52"/>
      <c r="K8" s="53"/>
      <c r="L8" s="52"/>
      <c r="M8" s="53"/>
      <c r="N8" s="52"/>
      <c r="O8" s="53"/>
      <c r="P8" s="52"/>
      <c r="Q8" s="53"/>
      <c r="R8" s="52"/>
      <c r="S8" s="53"/>
      <c r="T8" s="52"/>
      <c r="U8" s="53"/>
      <c r="V8" s="52"/>
      <c r="W8" s="53"/>
      <c r="X8" s="52"/>
      <c r="Y8" s="53"/>
      <c r="Z8" s="52"/>
      <c r="AA8" s="53"/>
    </row>
    <row r="9" spans="1:27" ht="21" x14ac:dyDescent="0.35">
      <c r="A9" s="34"/>
      <c r="B9" s="13">
        <f>IF(Feuil5!C4-D9-F9-H9-J9-L9-N9-P9-R9-T9-V9-X9-Z9-'AN-LA'!D9-'AN-LA'!F9-'AN-LA'!H9-'AN-LA'!J9-'AN-LA'!L9-'AN-LA'!N9-'AN-LA'!P9-'AN-LA'!R9-'AN-LA'!T9-'AN-LA'!V9-'AN-LA'!X9&lt;0,"ERREUR",Feuil5!C4-D9-F9-H9-J9-L9-N9-P9-R9-T9-V9-X9-'AN-LA'!D9-'AN-LA'!F9-'AN-LA'!H9-'AN-LA'!J9-'AN-LA'!L9-'AN-LA'!N9-'AN-LA'!P9-'AN-LA'!R9-'AN-LA'!T9-'AN-LA'!V9-'AN-LA'!X9-Z9)</f>
        <v>0</v>
      </c>
      <c r="C9" s="12" t="str">
        <v>Entrecôte</v>
      </c>
      <c r="D9" s="48"/>
      <c r="E9" s="49"/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  <c r="T9" s="48"/>
      <c r="U9" s="49"/>
      <c r="V9" s="48"/>
      <c r="W9" s="49"/>
      <c r="X9" s="48"/>
      <c r="Y9" s="49"/>
      <c r="Z9" s="48"/>
      <c r="AA9" s="49"/>
    </row>
    <row r="10" spans="1:27" ht="21" x14ac:dyDescent="0.35">
      <c r="A10" s="34"/>
      <c r="B10" s="13">
        <f>IF(Feuil5!C5-D10-F10-H10-J10-L10-N10-P10-R10-T10-V10-X10-Z10-'AN-LA'!D10-'AN-LA'!F10-'AN-LA'!H10-'AN-LA'!J10-'AN-LA'!L10-'AN-LA'!N10-'AN-LA'!P10-'AN-LA'!R10-'AN-LA'!T10-'AN-LA'!V10-'AN-LA'!X10&lt;0,"ERREUR",Feuil5!C5-D10-F10-H10-J10-L10-N10-P10-R10-T10-V10-X10-'AN-LA'!D10-'AN-LA'!F10-'AN-LA'!H10-'AN-LA'!J10-'AN-LA'!L10-'AN-LA'!N10-'AN-LA'!P10-'AN-LA'!R10-'AN-LA'!T10-'AN-LA'!V10-'AN-LA'!X10-Z10)</f>
        <v>0</v>
      </c>
      <c r="C10" s="12" t="str">
        <v xml:space="preserve">Côte de bœuf </v>
      </c>
      <c r="D10" s="52"/>
      <c r="E10" s="53"/>
      <c r="F10" s="52"/>
      <c r="G10" s="53"/>
      <c r="H10" s="52"/>
      <c r="I10" s="53"/>
      <c r="J10" s="52"/>
      <c r="K10" s="53"/>
      <c r="L10" s="52"/>
      <c r="M10" s="53"/>
      <c r="N10" s="52"/>
      <c r="O10" s="53"/>
      <c r="P10" s="52"/>
      <c r="Q10" s="53"/>
      <c r="R10" s="52"/>
      <c r="S10" s="53"/>
      <c r="T10" s="52"/>
      <c r="U10" s="53"/>
      <c r="V10" s="52"/>
      <c r="W10" s="53"/>
      <c r="X10" s="52"/>
      <c r="Y10" s="53"/>
      <c r="Z10" s="52"/>
      <c r="AA10" s="53"/>
    </row>
    <row r="11" spans="1:27" ht="21" x14ac:dyDescent="0.35">
      <c r="A11" s="34"/>
      <c r="B11" s="13">
        <f>IF(Feuil5!C6-D11-F11-H11-J11-L11-N11-P11-R11-T11-V11-X11-Z11-'AN-LA'!D11-'AN-LA'!F11-'AN-LA'!H11-'AN-LA'!J11-'AN-LA'!L11-'AN-LA'!N11-'AN-LA'!P11-'AN-LA'!R11-'AN-LA'!T11-'AN-LA'!V11-'AN-LA'!X11&lt;0,"ERREUR",Feuil5!C6-D11-F11-H11-J11-L11-N11-P11-R11-T11-V11-X11-'AN-LA'!D11-'AN-LA'!F11-'AN-LA'!H11-'AN-LA'!J11-'AN-LA'!L11-'AN-LA'!N11-'AN-LA'!P11-'AN-LA'!R11-'AN-LA'!T11-'AN-LA'!V11-'AN-LA'!X11-Z11)</f>
        <v>0</v>
      </c>
      <c r="C11" s="12" t="str">
        <v>Bourguignon</v>
      </c>
      <c r="D11" s="48"/>
      <c r="E11" s="49"/>
      <c r="F11" s="48"/>
      <c r="G11" s="49"/>
      <c r="H11" s="48"/>
      <c r="I11" s="49"/>
      <c r="J11" s="48"/>
      <c r="K11" s="49"/>
      <c r="L11" s="48"/>
      <c r="M11" s="49"/>
      <c r="N11" s="48"/>
      <c r="O11" s="49"/>
      <c r="P11" s="48"/>
      <c r="Q11" s="49"/>
      <c r="R11" s="48"/>
      <c r="S11" s="49"/>
      <c r="T11" s="48"/>
      <c r="U11" s="49"/>
      <c r="V11" s="48"/>
      <c r="W11" s="49"/>
      <c r="X11" s="48"/>
      <c r="Y11" s="49"/>
      <c r="Z11" s="48"/>
      <c r="AA11" s="49"/>
    </row>
    <row r="12" spans="1:27" ht="21" x14ac:dyDescent="0.35">
      <c r="A12" s="34"/>
      <c r="B12" s="13">
        <f>IF(Feuil5!C7-D12-F12-H12-J12-L12-N12-P12-R12-T12-V12-X12-Z12-'AN-LA'!D12-'AN-LA'!F12-'AN-LA'!H12-'AN-LA'!J12-'AN-LA'!L12-'AN-LA'!N12-'AN-LA'!P12-'AN-LA'!R12-'AN-LA'!T12-'AN-LA'!V12-'AN-LA'!X12&lt;0,"ERREUR",Feuil5!C7-D12-F12-H12-J12-L12-N12-P12-R12-T12-V12-X12-'AN-LA'!D12-'AN-LA'!F12-'AN-LA'!H12-'AN-LA'!J12-'AN-LA'!L12-'AN-LA'!N12-'AN-LA'!P12-'AN-LA'!R12-'AN-LA'!T12-'AN-LA'!V12-'AN-LA'!X12-Z12)</f>
        <v>0</v>
      </c>
      <c r="C12" s="12" t="str">
        <v xml:space="preserve">Pot au feu </v>
      </c>
      <c r="D12" s="52"/>
      <c r="E12" s="53"/>
      <c r="F12" s="52"/>
      <c r="G12" s="53"/>
      <c r="H12" s="52"/>
      <c r="I12" s="53"/>
      <c r="J12" s="52"/>
      <c r="K12" s="53"/>
      <c r="L12" s="52"/>
      <c r="M12" s="53"/>
      <c r="N12" s="52"/>
      <c r="O12" s="53"/>
      <c r="P12" s="52"/>
      <c r="Q12" s="53"/>
      <c r="R12" s="52"/>
      <c r="S12" s="53"/>
      <c r="T12" s="52"/>
      <c r="U12" s="53"/>
      <c r="V12" s="52"/>
      <c r="W12" s="53"/>
      <c r="X12" s="52"/>
      <c r="Y12" s="53"/>
      <c r="Z12" s="52"/>
      <c r="AA12" s="53"/>
    </row>
    <row r="13" spans="1:27" ht="21" x14ac:dyDescent="0.35">
      <c r="A13" s="34"/>
      <c r="B13" s="13">
        <f>IF(Feuil5!C8-D13-F13-H13-J13-L13-N13-P13-R13-T13-V13-X13-Z13-'AN-LA'!D13-'AN-LA'!F13-'AN-LA'!H13-'AN-LA'!J13-'AN-LA'!L13-'AN-LA'!N13-'AN-LA'!P13-'AN-LA'!R13-'AN-LA'!T13-'AN-LA'!V13-'AN-LA'!X13&lt;0,"ERREUR",Feuil5!C8-D13-F13-H13-J13-L13-N13-P13-R13-T13-V13-X13-'AN-LA'!D13-'AN-LA'!F13-'AN-LA'!H13-'AN-LA'!J13-'AN-LA'!L13-'AN-LA'!N13-'AN-LA'!P13-'AN-LA'!R13-'AN-LA'!T13-'AN-LA'!V13-'AN-LA'!X13-Z13)</f>
        <v>0</v>
      </c>
      <c r="C13" s="12" t="str">
        <v>Tournedos</v>
      </c>
      <c r="D13" s="48"/>
      <c r="E13" s="49"/>
      <c r="F13" s="48"/>
      <c r="G13" s="49"/>
      <c r="H13" s="48"/>
      <c r="I13" s="49"/>
      <c r="J13" s="48"/>
      <c r="K13" s="49"/>
      <c r="L13" s="48"/>
      <c r="M13" s="49"/>
      <c r="N13" s="48"/>
      <c r="O13" s="49"/>
      <c r="P13" s="48"/>
      <c r="Q13" s="49"/>
      <c r="R13" s="48"/>
      <c r="S13" s="49"/>
      <c r="T13" s="48"/>
      <c r="U13" s="49"/>
      <c r="V13" s="48"/>
      <c r="W13" s="49"/>
      <c r="X13" s="48"/>
      <c r="Y13" s="49"/>
      <c r="Z13" s="48"/>
      <c r="AA13" s="49"/>
    </row>
    <row r="14" spans="1:27" ht="21.75" thickBot="1" x14ac:dyDescent="0.4">
      <c r="A14" s="35"/>
      <c r="B14" s="15">
        <f>IF(Feuil5!C9-D14-F14-H14-J14-L14-N14-P14-R14-T14-V14-X14-Z14-'AN-LA'!D14-'AN-LA'!F14-'AN-LA'!H14-'AN-LA'!J14-'AN-LA'!L14-'AN-LA'!N14-'AN-LA'!P14-'AN-LA'!R14-'AN-LA'!T14-'AN-LA'!V14-'AN-LA'!X14&lt;0,"ERREUR",Feuil5!C9-D14-F14-H14-J14-L14-N14-P14-R14-T14-V14-X14-'AN-LA'!D14-'AN-LA'!F14-'AN-LA'!H14-'AN-LA'!J14-'AN-LA'!L14-'AN-LA'!N14-'AN-LA'!P14-'AN-LA'!R14-'AN-LA'!T14-'AN-LA'!V14-'AN-LA'!X14-Z14)</f>
        <v>0</v>
      </c>
      <c r="C14" s="14" t="str">
        <v>Steack haché</v>
      </c>
      <c r="D14" s="54"/>
      <c r="E14" s="55"/>
      <c r="F14" s="54"/>
      <c r="G14" s="55"/>
      <c r="H14" s="54"/>
      <c r="I14" s="55"/>
      <c r="J14" s="54"/>
      <c r="K14" s="55"/>
      <c r="L14" s="54"/>
      <c r="M14" s="55"/>
      <c r="N14" s="54"/>
      <c r="O14" s="55"/>
      <c r="P14" s="54"/>
      <c r="Q14" s="55"/>
      <c r="R14" s="54"/>
      <c r="S14" s="55"/>
      <c r="T14" s="54"/>
      <c r="U14" s="55"/>
      <c r="V14" s="54"/>
      <c r="W14" s="55"/>
      <c r="X14" s="54"/>
      <c r="Y14" s="55"/>
      <c r="Z14" s="54"/>
      <c r="AA14" s="55"/>
    </row>
    <row r="15" spans="1:27" ht="21" customHeight="1" x14ac:dyDescent="0.35">
      <c r="A15" s="33" t="s">
        <v>14</v>
      </c>
      <c r="B15" s="9">
        <f>IF(Feuil5!C10-D15-F15-H15-J15-L15-N15-P15-R15-T15-V15-X15-Z15-'AN-LA'!D15-'AN-LA'!F15-'AN-LA'!H15-'AN-LA'!J15-'AN-LA'!L15-'AN-LA'!N15-'AN-LA'!P15-'AN-LA'!R15-'AN-LA'!T15-'AN-LA'!V15-'AN-LA'!X15&lt;0,"ERREUR",Feuil5!C10-D15-F15-H15-J15-L15-N15-P15-R15-T15-V15-X15-'AN-LA'!D15-'AN-LA'!F15-'AN-LA'!H15-'AN-LA'!J15-'AN-LA'!L15-'AN-LA'!N15-'AN-LA'!P15-'AN-LA'!R15-'AN-LA'!T15-'AN-LA'!V15-'AN-LA'!X15-Z15)</f>
        <v>0</v>
      </c>
      <c r="C15" s="10" t="str">
        <v>Escalope de veau</v>
      </c>
      <c r="D15" s="56"/>
      <c r="E15" s="57"/>
      <c r="F15" s="56"/>
      <c r="G15" s="57"/>
      <c r="H15" s="56"/>
      <c r="I15" s="57"/>
      <c r="J15" s="56"/>
      <c r="K15" s="57"/>
      <c r="L15" s="56"/>
      <c r="M15" s="57"/>
      <c r="N15" s="56"/>
      <c r="O15" s="57"/>
      <c r="P15" s="56"/>
      <c r="Q15" s="57"/>
      <c r="R15" s="56"/>
      <c r="S15" s="57"/>
      <c r="T15" s="56"/>
      <c r="U15" s="57"/>
      <c r="V15" s="56"/>
      <c r="W15" s="57"/>
      <c r="X15" s="56"/>
      <c r="Y15" s="57"/>
      <c r="Z15" s="56"/>
      <c r="AA15" s="57"/>
    </row>
    <row r="16" spans="1:27" ht="21" x14ac:dyDescent="0.35">
      <c r="A16" s="34"/>
      <c r="B16" s="13">
        <f>IF(Feuil5!C11-D16-F16-H16-J16-L16-N16-P16-R16-T16-V16-X16-Z16-'AN-LA'!D16-'AN-LA'!F16-'AN-LA'!H16-'AN-LA'!J16-'AN-LA'!L16-'AN-LA'!N16-'AN-LA'!P16-'AN-LA'!R16-'AN-LA'!T16-'AN-LA'!V16-'AN-LA'!X16&lt;0,"ERREUR",Feuil5!C11-D16-F16-H16-J16-L16-N16-P16-R16-T16-V16-X16-'AN-LA'!D16-'AN-LA'!F16-'AN-LA'!H16-'AN-LA'!J16-'AN-LA'!L16-'AN-LA'!N16-'AN-LA'!P16-'AN-LA'!R16-'AN-LA'!T16-'AN-LA'!V16-'AN-LA'!X16-Z16)</f>
        <v>0</v>
      </c>
      <c r="C16" s="12" t="str">
        <v>Roti</v>
      </c>
      <c r="D16" s="52"/>
      <c r="E16" s="53"/>
      <c r="F16" s="52"/>
      <c r="G16" s="53"/>
      <c r="H16" s="52"/>
      <c r="I16" s="53"/>
      <c r="J16" s="52"/>
      <c r="K16" s="53"/>
      <c r="L16" s="52"/>
      <c r="M16" s="53"/>
      <c r="N16" s="52"/>
      <c r="O16" s="53"/>
      <c r="P16" s="52"/>
      <c r="Q16" s="53"/>
      <c r="R16" s="52"/>
      <c r="S16" s="53"/>
      <c r="T16" s="52"/>
      <c r="U16" s="53"/>
      <c r="V16" s="52"/>
      <c r="W16" s="53"/>
      <c r="X16" s="52"/>
      <c r="Y16" s="53"/>
      <c r="Z16" s="52"/>
      <c r="AA16" s="53"/>
    </row>
    <row r="17" spans="1:27" ht="21" x14ac:dyDescent="0.35">
      <c r="A17" s="34"/>
      <c r="B17" s="13">
        <f>IF(Feuil5!C12-D17-F17-H17-J17-L17-N17-P17-R17-T17-V17-X17-Z17-'AN-LA'!D17-'AN-LA'!F17-'AN-LA'!H17-'AN-LA'!J17-'AN-LA'!L17-'AN-LA'!N17-'AN-LA'!P17-'AN-LA'!R17-'AN-LA'!T17-'AN-LA'!V17-'AN-LA'!X17&lt;0,"ERREUR",Feuil5!C12-D17-F17-H17-J17-L17-N17-P17-R17-T17-V17-X17-'AN-LA'!D17-'AN-LA'!F17-'AN-LA'!H17-'AN-LA'!J17-'AN-LA'!L17-'AN-LA'!N17-'AN-LA'!P17-'AN-LA'!R17-'AN-LA'!T17-'AN-LA'!V17-'AN-LA'!X17-Z17)</f>
        <v>0</v>
      </c>
      <c r="C17" s="12" t="str">
        <v>Blanquette</v>
      </c>
      <c r="D17" s="48"/>
      <c r="E17" s="49"/>
      <c r="F17" s="48"/>
      <c r="G17" s="49"/>
      <c r="H17" s="48"/>
      <c r="I17" s="49"/>
      <c r="J17" s="48"/>
      <c r="K17" s="49"/>
      <c r="L17" s="48"/>
      <c r="M17" s="49"/>
      <c r="N17" s="48"/>
      <c r="O17" s="49"/>
      <c r="P17" s="48"/>
      <c r="Q17" s="49"/>
      <c r="R17" s="48"/>
      <c r="S17" s="49"/>
      <c r="T17" s="48"/>
      <c r="U17" s="49"/>
      <c r="V17" s="48"/>
      <c r="W17" s="49"/>
      <c r="X17" s="48"/>
      <c r="Y17" s="49"/>
      <c r="Z17" s="48"/>
      <c r="AA17" s="49"/>
    </row>
    <row r="18" spans="1:27" ht="21" x14ac:dyDescent="0.35">
      <c r="A18" s="34"/>
      <c r="B18" s="13">
        <f>IF(Feuil5!C13-D18-F18-H18-J18-L18-N18-P18-R18-T18-V18-X18-Z18-'AN-LA'!D18-'AN-LA'!F18-'AN-LA'!H18-'AN-LA'!J18-'AN-LA'!L18-'AN-LA'!N18-'AN-LA'!P18-'AN-LA'!R18-'AN-LA'!T18-'AN-LA'!V18-'AN-LA'!X18&lt;0,"ERREUR",Feuil5!C13-D18-F18-H18-J18-L18-N18-P18-R18-T18-V18-X18-'AN-LA'!D18-'AN-LA'!F18-'AN-LA'!H18-'AN-LA'!J18-'AN-LA'!L18-'AN-LA'!N18-'AN-LA'!P18-'AN-LA'!R18-'AN-LA'!T18-'AN-LA'!V18-'AN-LA'!X18-Z18)</f>
        <v>0</v>
      </c>
      <c r="C18" s="12" t="str">
        <v>Côte de veau</v>
      </c>
      <c r="D18" s="52"/>
      <c r="E18" s="53"/>
      <c r="F18" s="52"/>
      <c r="G18" s="53"/>
      <c r="H18" s="52"/>
      <c r="I18" s="53"/>
      <c r="J18" s="52"/>
      <c r="K18" s="53"/>
      <c r="L18" s="52"/>
      <c r="M18" s="53"/>
      <c r="N18" s="52"/>
      <c r="O18" s="53"/>
      <c r="P18" s="52"/>
      <c r="Q18" s="53"/>
      <c r="R18" s="52"/>
      <c r="S18" s="53"/>
      <c r="T18" s="52"/>
      <c r="U18" s="53"/>
      <c r="V18" s="52"/>
      <c r="W18" s="53"/>
      <c r="X18" s="52"/>
      <c r="Y18" s="53"/>
      <c r="Z18" s="52"/>
      <c r="AA18" s="53"/>
    </row>
    <row r="19" spans="1:27" ht="21" x14ac:dyDescent="0.35">
      <c r="A19" s="34"/>
      <c r="B19" s="13">
        <f>IF(Feuil5!C14-D19-F19-H19-J19-L19-N19-P19-R19-T19-V19-X19-Z19-'AN-LA'!D19-'AN-LA'!F19-'AN-LA'!H19-'AN-LA'!J19-'AN-LA'!L19-'AN-LA'!N19-'AN-LA'!P19-'AN-LA'!R19-'AN-LA'!T19-'AN-LA'!V19-'AN-LA'!X19&lt;0,"ERREUR",Feuil5!C14-D19-F19-H19-J19-L19-N19-P19-R19-T19-V19-X19-'AN-LA'!D19-'AN-LA'!F19-'AN-LA'!H19-'AN-LA'!J19-'AN-LA'!L19-'AN-LA'!N19-'AN-LA'!P19-'AN-LA'!R19-'AN-LA'!T19-'AN-LA'!V19-'AN-LA'!X19-Z19)</f>
        <v>0</v>
      </c>
      <c r="C19" s="12" t="str">
        <v>Paupiette</v>
      </c>
      <c r="D19" s="48"/>
      <c r="E19" s="49"/>
      <c r="F19" s="48"/>
      <c r="G19" s="49"/>
      <c r="H19" s="48"/>
      <c r="I19" s="49"/>
      <c r="J19" s="48"/>
      <c r="K19" s="49"/>
      <c r="L19" s="48"/>
      <c r="M19" s="49"/>
      <c r="N19" s="48"/>
      <c r="O19" s="49"/>
      <c r="P19" s="48"/>
      <c r="Q19" s="49"/>
      <c r="R19" s="48"/>
      <c r="S19" s="49"/>
      <c r="T19" s="48"/>
      <c r="U19" s="49"/>
      <c r="V19" s="48"/>
      <c r="W19" s="49"/>
      <c r="X19" s="48"/>
      <c r="Y19" s="49"/>
      <c r="Z19" s="48"/>
      <c r="AA19" s="49"/>
    </row>
    <row r="20" spans="1:27" ht="21" x14ac:dyDescent="0.35">
      <c r="A20" s="34"/>
      <c r="B20" s="13">
        <f>IF(Feuil5!C15-D20-F20-H20-J20-L20-N20-P20-R20-T20-V20-X20-Z20-'AN-LA'!D20-'AN-LA'!F20-'AN-LA'!H20-'AN-LA'!J20-'AN-LA'!L20-'AN-LA'!N20-'AN-LA'!P20-'AN-LA'!R20-'AN-LA'!T20-'AN-LA'!V20-'AN-LA'!X20&lt;0,"ERREUR",Feuil5!C15-D20-F20-H20-J20-L20-N20-P20-R20-T20-V20-X20-'AN-LA'!D20-'AN-LA'!F20-'AN-LA'!H20-'AN-LA'!J20-'AN-LA'!L20-'AN-LA'!N20-'AN-LA'!P20-'AN-LA'!R20-'AN-LA'!T20-'AN-LA'!V20-'AN-LA'!X20-Z20)</f>
        <v>0</v>
      </c>
      <c r="C20" s="12" t="str">
        <v>Grenadin</v>
      </c>
      <c r="D20" s="52"/>
      <c r="E20" s="53"/>
      <c r="F20" s="52"/>
      <c r="G20" s="53"/>
      <c r="H20" s="52"/>
      <c r="I20" s="53"/>
      <c r="J20" s="52"/>
      <c r="K20" s="53"/>
      <c r="L20" s="52"/>
      <c r="M20" s="53"/>
      <c r="N20" s="52"/>
      <c r="O20" s="53"/>
      <c r="P20" s="52"/>
      <c r="Q20" s="53"/>
      <c r="R20" s="52"/>
      <c r="S20" s="53"/>
      <c r="T20" s="52"/>
      <c r="U20" s="53"/>
      <c r="V20" s="52"/>
      <c r="W20" s="53"/>
      <c r="X20" s="52"/>
      <c r="Y20" s="53"/>
      <c r="Z20" s="52"/>
      <c r="AA20" s="53"/>
    </row>
    <row r="21" spans="1:27" ht="21" x14ac:dyDescent="0.35">
      <c r="A21" s="34"/>
      <c r="B21" s="13">
        <f>IF(Feuil5!C16-D21-F21-H21-J21-L21-N21-P21-R21-T21-V21-X21-Z21-'AN-LA'!D21-'AN-LA'!F21-'AN-LA'!H21-'AN-LA'!J21-'AN-LA'!L21-'AN-LA'!N21-'AN-LA'!P21-'AN-LA'!R21-'AN-LA'!T21-'AN-LA'!V21-'AN-LA'!X21&lt;0,"ERREUR",Feuil5!C16-D21-F21-H21-J21-L21-N21-P21-R21-T21-V21-X21-'AN-LA'!D21-'AN-LA'!F21-'AN-LA'!H21-'AN-LA'!J21-'AN-LA'!L21-'AN-LA'!N21-'AN-LA'!P21-'AN-LA'!R21-'AN-LA'!T21-'AN-LA'!V21-'AN-LA'!X21-Z21)</f>
        <v>0</v>
      </c>
      <c r="C21" s="12" t="str">
        <v>Veau haché</v>
      </c>
      <c r="D21" s="48"/>
      <c r="E21" s="49"/>
      <c r="F21" s="48"/>
      <c r="G21" s="49"/>
      <c r="H21" s="48"/>
      <c r="I21" s="49"/>
      <c r="J21" s="48"/>
      <c r="K21" s="49"/>
      <c r="L21" s="48"/>
      <c r="M21" s="49"/>
      <c r="N21" s="48"/>
      <c r="O21" s="49"/>
      <c r="P21" s="48"/>
      <c r="Q21" s="49"/>
      <c r="R21" s="48"/>
      <c r="S21" s="49"/>
      <c r="T21" s="48"/>
      <c r="U21" s="49"/>
      <c r="V21" s="48"/>
      <c r="W21" s="49"/>
      <c r="X21" s="48"/>
      <c r="Y21" s="49"/>
      <c r="Z21" s="48"/>
      <c r="AA21" s="49"/>
    </row>
    <row r="22" spans="1:27" ht="21.75" thickBot="1" x14ac:dyDescent="0.4">
      <c r="A22" s="35"/>
      <c r="B22" s="15">
        <f>IF(Feuil5!C17-D22-F22-H22-J22-L22-N22-P22-R22-T22-V22-X22-Z22-'AN-LA'!D22-'AN-LA'!F22-'AN-LA'!H22-'AN-LA'!J22-'AN-LA'!L22-'AN-LA'!N22-'AN-LA'!P22-'AN-LA'!R22-'AN-LA'!T22-'AN-LA'!V22-'AN-LA'!X22&lt;0,"ERREUR",Feuil5!C17-D22-F22-H22-J22-L22-N22-P22-R22-T22-V22-X22-'AN-LA'!D22-'AN-LA'!F22-'AN-LA'!H22-'AN-LA'!J22-'AN-LA'!L22-'AN-LA'!N22-'AN-LA'!P22-'AN-LA'!R22-'AN-LA'!T22-'AN-LA'!V22-'AN-LA'!X22-Z22)</f>
        <v>0</v>
      </c>
      <c r="C22" s="14" t="str">
        <v>Saucisse de veau</v>
      </c>
      <c r="D22" s="54"/>
      <c r="E22" s="55"/>
      <c r="F22" s="54"/>
      <c r="G22" s="55"/>
      <c r="H22" s="54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54"/>
      <c r="U22" s="55"/>
      <c r="V22" s="54"/>
      <c r="W22" s="55"/>
      <c r="X22" s="54"/>
      <c r="Y22" s="55"/>
      <c r="Z22" s="54"/>
      <c r="AA22" s="55"/>
    </row>
    <row r="23" spans="1:27" ht="21" customHeight="1" x14ac:dyDescent="0.35">
      <c r="A23" s="33" t="s">
        <v>19</v>
      </c>
      <c r="B23" s="9">
        <f>IF(Feuil5!C18-D23-F23-H23-J23-L23-N23-P23-R23-T23-V23-X23-Z23-'AN-LA'!D23-'AN-LA'!F23-'AN-LA'!H23-'AN-LA'!J23-'AN-LA'!L23-'AN-LA'!N23-'AN-LA'!P23-'AN-LA'!R23-'AN-LA'!T23-'AN-LA'!V23-'AN-LA'!X23&lt;0,"ERREUR",Feuil5!C18-D23-F23-H23-J23-L23-N23-P23-R23-T23-V23-X23-'AN-LA'!D23-'AN-LA'!F23-'AN-LA'!H23-'AN-LA'!J23-'AN-LA'!L23-'AN-LA'!N23-'AN-LA'!P23-'AN-LA'!R23-'AN-LA'!T23-'AN-LA'!V23-'AN-LA'!X23-Z23)</f>
        <v>0</v>
      </c>
      <c r="C23" s="10" t="str">
        <v>Côte à manche</v>
      </c>
      <c r="D23" s="56"/>
      <c r="E23" s="57"/>
      <c r="F23" s="56"/>
      <c r="G23" s="57"/>
      <c r="H23" s="56"/>
      <c r="I23" s="57"/>
      <c r="J23" s="56"/>
      <c r="K23" s="57"/>
      <c r="L23" s="56"/>
      <c r="M23" s="57"/>
      <c r="N23" s="56"/>
      <c r="O23" s="57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</row>
    <row r="24" spans="1:27" ht="21" x14ac:dyDescent="0.35">
      <c r="A24" s="34"/>
      <c r="B24" s="13">
        <f>IF(Feuil5!C19-D24-F24-H24-J24-L24-N24-P24-R24-T24-V24-X24-Z24-'AN-LA'!D24-'AN-LA'!F24-'AN-LA'!H24-'AN-LA'!J24-'AN-LA'!L24-'AN-LA'!N24-'AN-LA'!P24-'AN-LA'!R24-'AN-LA'!T24-'AN-LA'!V24-'AN-LA'!X24&lt;0,"ERREUR",Feuil5!C19-D24-F24-H24-J24-L24-N24-P24-R24-T24-V24-X24-'AN-LA'!D24-'AN-LA'!F24-'AN-LA'!H24-'AN-LA'!J24-'AN-LA'!L24-'AN-LA'!N24-'AN-LA'!P24-'AN-LA'!R24-'AN-LA'!T24-'AN-LA'!V24-'AN-LA'!X24-Z24)</f>
        <v>0</v>
      </c>
      <c r="C24" s="12" t="str">
        <v>Côte filet</v>
      </c>
      <c r="D24" s="52"/>
      <c r="E24" s="53"/>
      <c r="F24" s="52"/>
      <c r="G24" s="53"/>
      <c r="H24" s="52"/>
      <c r="I24" s="53"/>
      <c r="J24" s="52"/>
      <c r="K24" s="53"/>
      <c r="L24" s="52"/>
      <c r="M24" s="53"/>
      <c r="N24" s="52"/>
      <c r="O24" s="53"/>
      <c r="P24" s="52"/>
      <c r="Q24" s="53"/>
      <c r="R24" s="52"/>
      <c r="S24" s="53"/>
      <c r="T24" s="52"/>
      <c r="U24" s="53"/>
      <c r="V24" s="52"/>
      <c r="W24" s="53"/>
      <c r="X24" s="52"/>
      <c r="Y24" s="53"/>
      <c r="Z24" s="52"/>
      <c r="AA24" s="53"/>
    </row>
    <row r="25" spans="1:27" ht="21" x14ac:dyDescent="0.35">
      <c r="A25" s="34"/>
      <c r="B25" s="13">
        <f>IF(Feuil5!C20-D25-F25-H25-J25-L25-N25-P25-R25-T25-V25-X25-Z25-'AN-LA'!D25-'AN-LA'!F25-'AN-LA'!H25-'AN-LA'!J25-'AN-LA'!L25-'AN-LA'!N25-'AN-LA'!P25-'AN-LA'!R25-'AN-LA'!T25-'AN-LA'!V25-'AN-LA'!X25&lt;0,"ERREUR",Feuil5!C20-D25-F25-H25-J25-L25-N25-P25-R25-T25-V25-X25-'AN-LA'!D25-'AN-LA'!F25-'AN-LA'!H25-'AN-LA'!J25-'AN-LA'!L25-'AN-LA'!N25-'AN-LA'!P25-'AN-LA'!R25-'AN-LA'!T25-'AN-LA'!V25-'AN-LA'!X25-Z25)</f>
        <v>0</v>
      </c>
      <c r="C25" s="12" t="str">
        <v>1/2 gigot</v>
      </c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8"/>
      <c r="O25" s="49"/>
      <c r="P25" s="48"/>
      <c r="Q25" s="49"/>
      <c r="R25" s="48"/>
      <c r="S25" s="49"/>
      <c r="T25" s="48"/>
      <c r="U25" s="49"/>
      <c r="V25" s="48"/>
      <c r="W25" s="49"/>
      <c r="X25" s="48"/>
      <c r="Y25" s="49"/>
      <c r="Z25" s="48"/>
      <c r="AA25" s="49"/>
    </row>
    <row r="26" spans="1:27" ht="21" x14ac:dyDescent="0.35">
      <c r="A26" s="34"/>
      <c r="B26" s="13">
        <f>IF(Feuil5!C21-D26-F26-H26-J26-L26-N26-P26-R26-T26-V26-X26-Z26-'AN-LA'!D26-'AN-LA'!F26-'AN-LA'!H26-'AN-LA'!J26-'AN-LA'!L26-'AN-LA'!N26-'AN-LA'!P26-'AN-LA'!R26-'AN-LA'!T26-'AN-LA'!V26-'AN-LA'!X26&lt;0,"ERREUR",Feuil5!C21-D26-F26-H26-J26-L26-N26-P26-R26-T26-V26-X26-'AN-LA'!D26-'AN-LA'!F26-'AN-LA'!H26-'AN-LA'!J26-'AN-LA'!L26-'AN-LA'!N26-'AN-LA'!P26-'AN-LA'!R26-'AN-LA'!T26-'AN-LA'!V26-'AN-LA'!X26-Z26)</f>
        <v>0</v>
      </c>
      <c r="C26" s="12" t="str">
        <v>Sauté Agneau</v>
      </c>
      <c r="D26" s="52"/>
      <c r="E26" s="53"/>
      <c r="F26" s="52"/>
      <c r="G26" s="53"/>
      <c r="H26" s="52"/>
      <c r="I26" s="53"/>
      <c r="J26" s="52"/>
      <c r="K26" s="53"/>
      <c r="L26" s="52"/>
      <c r="M26" s="53"/>
      <c r="N26" s="52"/>
      <c r="O26" s="53"/>
      <c r="P26" s="52"/>
      <c r="Q26" s="53"/>
      <c r="R26" s="52"/>
      <c r="S26" s="53"/>
      <c r="T26" s="52"/>
      <c r="U26" s="53"/>
      <c r="V26" s="52"/>
      <c r="W26" s="53"/>
      <c r="X26" s="52"/>
      <c r="Y26" s="53"/>
      <c r="Z26" s="52"/>
      <c r="AA26" s="53"/>
    </row>
    <row r="27" spans="1:27" ht="21.75" thickBot="1" x14ac:dyDescent="0.4">
      <c r="A27" s="35"/>
      <c r="B27" s="15">
        <f>IF(Feuil5!C22-D27-F27-H27-J27-L27-N27-P27-R27-T27-V27-X27-Z27-'AN-LA'!D27-'AN-LA'!F27-'AN-LA'!H27-'AN-LA'!J27-'AN-LA'!L27-'AN-LA'!N27-'AN-LA'!P27-'AN-LA'!R27-'AN-LA'!T27-'AN-LA'!V27-'AN-LA'!X27&lt;0,"ERREUR",Feuil5!C22-D27-F27-H27-J27-L27-N27-P27-R27-T27-V27-X27-'AN-LA'!D27-'AN-LA'!F27-'AN-LA'!H27-'AN-LA'!J27-'AN-LA'!L27-'AN-LA'!N27-'AN-LA'!P27-'AN-LA'!R27-'AN-LA'!T27-'AN-LA'!V27-'AN-LA'!X27-Z27)</f>
        <v>0</v>
      </c>
      <c r="C27" s="12" t="str">
        <v>Épaule d'agneau</v>
      </c>
      <c r="D27" s="58"/>
      <c r="E27" s="59"/>
      <c r="F27" s="58"/>
      <c r="G27" s="59"/>
      <c r="H27" s="58"/>
      <c r="I27" s="59"/>
      <c r="J27" s="58"/>
      <c r="K27" s="59"/>
      <c r="L27" s="58"/>
      <c r="M27" s="59"/>
      <c r="N27" s="58"/>
      <c r="O27" s="59"/>
      <c r="P27" s="58"/>
      <c r="Q27" s="59"/>
      <c r="R27" s="58"/>
      <c r="S27" s="59"/>
      <c r="T27" s="58"/>
      <c r="U27" s="59"/>
      <c r="V27" s="58"/>
      <c r="W27" s="59"/>
      <c r="X27" s="58"/>
      <c r="Y27" s="59"/>
      <c r="Z27" s="58"/>
      <c r="AA27" s="59"/>
    </row>
    <row r="28" spans="1:27" ht="21" customHeight="1" x14ac:dyDescent="0.35">
      <c r="A28" s="33" t="s">
        <v>27</v>
      </c>
      <c r="B28" s="9">
        <f>IF(Feuil5!C23-D28-F28-H28-J28-L28-N28-P28-R28-T28-V28-X28-Z28-'AN-LA'!D28-'AN-LA'!F28-'AN-LA'!H28-'AN-LA'!J28-'AN-LA'!L28-'AN-LA'!N28-'AN-LA'!P28-'AN-LA'!R28-'AN-LA'!T28-'AN-LA'!V28-'AN-LA'!X28&lt;0,"ERREUR",Feuil5!C23-D28-F28-H28-J28-L28-N28-P28-R28-T28-V28-X28-'AN-LA'!D28-'AN-LA'!F28-'AN-LA'!H28-'AN-LA'!J28-'AN-LA'!L28-'AN-LA'!N28-'AN-LA'!P28-'AN-LA'!R28-'AN-LA'!T28-'AN-LA'!V28-'AN-LA'!X28-Z28)</f>
        <v>0</v>
      </c>
      <c r="C28" s="10" t="str">
        <v>Côte échine</v>
      </c>
      <c r="D28" s="50"/>
      <c r="E28" s="51"/>
      <c r="F28" s="50"/>
      <c r="G28" s="51"/>
      <c r="H28" s="50"/>
      <c r="I28" s="51"/>
      <c r="J28" s="50"/>
      <c r="K28" s="51"/>
      <c r="L28" s="50"/>
      <c r="M28" s="51"/>
      <c r="N28" s="50"/>
      <c r="O28" s="51"/>
      <c r="P28" s="50"/>
      <c r="Q28" s="51"/>
      <c r="R28" s="50"/>
      <c r="S28" s="51"/>
      <c r="T28" s="50"/>
      <c r="U28" s="51"/>
      <c r="V28" s="50"/>
      <c r="W28" s="51"/>
      <c r="X28" s="50"/>
      <c r="Y28" s="51"/>
      <c r="Z28" s="50"/>
      <c r="AA28" s="51"/>
    </row>
    <row r="29" spans="1:27" ht="21" x14ac:dyDescent="0.35">
      <c r="A29" s="34"/>
      <c r="B29" s="13">
        <f>IF(Feuil5!C24-D29-F29-H29-J29-L29-N29-P29-R29-T29-V29-X29-Z29-'AN-LA'!D29-'AN-LA'!F29-'AN-LA'!H29-'AN-LA'!J29-'AN-LA'!L29-'AN-LA'!N29-'AN-LA'!P29-'AN-LA'!R29-'AN-LA'!T29-'AN-LA'!V29-'AN-LA'!X29&lt;0,"ERREUR",Feuil5!C24-D29-F29-H29-J29-L29-N29-P29-R29-T29-V29-X29-'AN-LA'!D29-'AN-LA'!F29-'AN-LA'!H29-'AN-LA'!J29-'AN-LA'!L29-'AN-LA'!N29-'AN-LA'!P29-'AN-LA'!R29-'AN-LA'!T29-'AN-LA'!V29-'AN-LA'!X29-Z29)</f>
        <v>0</v>
      </c>
      <c r="C29" s="12" t="str">
        <v>Côte à manche</v>
      </c>
      <c r="D29" s="48"/>
      <c r="E29" s="49"/>
      <c r="F29" s="48"/>
      <c r="G29" s="49"/>
      <c r="H29" s="48"/>
      <c r="I29" s="49"/>
      <c r="J29" s="48"/>
      <c r="K29" s="49"/>
      <c r="L29" s="48"/>
      <c r="M29" s="49"/>
      <c r="N29" s="48"/>
      <c r="O29" s="49"/>
      <c r="P29" s="48"/>
      <c r="Q29" s="49"/>
      <c r="R29" s="48"/>
      <c r="S29" s="49"/>
      <c r="T29" s="48"/>
      <c r="U29" s="49"/>
      <c r="V29" s="48"/>
      <c r="W29" s="49"/>
      <c r="X29" s="48"/>
      <c r="Y29" s="49"/>
      <c r="Z29" s="48"/>
      <c r="AA29" s="49"/>
    </row>
    <row r="30" spans="1:27" ht="21" x14ac:dyDescent="0.35">
      <c r="A30" s="34"/>
      <c r="B30" s="13">
        <f>IF(Feuil5!C25-D30-F30-H30-J30-L30-N30-P30-R30-T30-V30-X30-Z30-'AN-LA'!D30-'AN-LA'!F30-'AN-LA'!H30-'AN-LA'!J30-'AN-LA'!L30-'AN-LA'!N30-'AN-LA'!P30-'AN-LA'!R30-'AN-LA'!T30-'AN-LA'!V30-'AN-LA'!X30&lt;0,"ERREUR",Feuil5!C25-D30-F30-H30-J30-L30-N30-P30-R30-T30-V30-X30-'AN-LA'!D30-'AN-LA'!F30-'AN-LA'!H30-'AN-LA'!J30-'AN-LA'!L30-'AN-LA'!N30-'AN-LA'!P30-'AN-LA'!R30-'AN-LA'!T30-'AN-LA'!V30-'AN-LA'!X30-Z30)</f>
        <v>0</v>
      </c>
      <c r="C30" s="12" t="str">
        <v>Rôti filet</v>
      </c>
      <c r="D30" s="52"/>
      <c r="E30" s="53"/>
      <c r="F30" s="52"/>
      <c r="G30" s="53"/>
      <c r="H30" s="52"/>
      <c r="I30" s="53"/>
      <c r="J30" s="52"/>
      <c r="K30" s="53"/>
      <c r="L30" s="52"/>
      <c r="M30" s="53"/>
      <c r="N30" s="52"/>
      <c r="O30" s="53"/>
      <c r="P30" s="52"/>
      <c r="Q30" s="53"/>
      <c r="R30" s="52"/>
      <c r="S30" s="53"/>
      <c r="T30" s="52"/>
      <c r="U30" s="53"/>
      <c r="V30" s="52"/>
      <c r="W30" s="53"/>
      <c r="X30" s="52"/>
      <c r="Y30" s="53"/>
      <c r="Z30" s="52"/>
      <c r="AA30" s="53"/>
    </row>
    <row r="31" spans="1:27" ht="21" x14ac:dyDescent="0.35">
      <c r="A31" s="34"/>
      <c r="B31" s="13">
        <f>IF(Feuil5!C26-D31-F31-H31-J31-L31-N31-P31-R31-T31-V31-X31-Z31-'AN-LA'!D31-'AN-LA'!F31-'AN-LA'!H31-'AN-LA'!J31-'AN-LA'!L31-'AN-LA'!N31-'AN-LA'!P31-'AN-LA'!R31-'AN-LA'!T31-'AN-LA'!V31-'AN-LA'!X31&lt;0,"ERREUR",Feuil5!C26-D31-F31-H31-J31-L31-N31-P31-R31-T31-V31-X31-'AN-LA'!D31-'AN-LA'!F31-'AN-LA'!H31-'AN-LA'!J31-'AN-LA'!L31-'AN-LA'!N31-'AN-LA'!P31-'AN-LA'!R31-'AN-LA'!T31-'AN-LA'!V31-'AN-LA'!X31-Z31)</f>
        <v>0</v>
      </c>
      <c r="C31" s="12" t="str">
        <v>Rôti échine</v>
      </c>
      <c r="D31" s="48"/>
      <c r="E31" s="49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U31" s="49"/>
      <c r="V31" s="48"/>
      <c r="W31" s="49"/>
      <c r="X31" s="48"/>
      <c r="Y31" s="49"/>
      <c r="Z31" s="48"/>
      <c r="AA31" s="49"/>
    </row>
    <row r="32" spans="1:27" ht="21" x14ac:dyDescent="0.35">
      <c r="A32" s="34"/>
      <c r="B32" s="13">
        <f>IF(Feuil5!C27-D32-F32-H32-J32-L32-N32-P32-R32-T32-V32-X32-Z32-'AN-LA'!D32-'AN-LA'!F32-'AN-LA'!H32-'AN-LA'!J32-'AN-LA'!L32-'AN-LA'!N32-'AN-LA'!P32-'AN-LA'!R32-'AN-LA'!T32-'AN-LA'!V32-'AN-LA'!X32&lt;0,"ERREUR",Feuil5!C27-D32-F32-H32-J32-L32-N32-P32-R32-T32-V32-X32-'AN-LA'!D32-'AN-LA'!F32-'AN-LA'!H32-'AN-LA'!J32-'AN-LA'!L32-'AN-LA'!N32-'AN-LA'!P32-'AN-LA'!R32-'AN-LA'!T32-'AN-LA'!V32-'AN-LA'!X32-Z32)</f>
        <v>0</v>
      </c>
      <c r="C32" s="12" t="str">
        <v>Filet mignon</v>
      </c>
      <c r="D32" s="52"/>
      <c r="E32" s="53"/>
      <c r="F32" s="52"/>
      <c r="G32" s="53"/>
      <c r="H32" s="52"/>
      <c r="I32" s="53"/>
      <c r="J32" s="52"/>
      <c r="K32" s="53"/>
      <c r="L32" s="52"/>
      <c r="M32" s="53"/>
      <c r="N32" s="52"/>
      <c r="O32" s="53"/>
      <c r="P32" s="52"/>
      <c r="Q32" s="53"/>
      <c r="R32" s="52"/>
      <c r="S32" s="53"/>
      <c r="T32" s="52"/>
      <c r="U32" s="53"/>
      <c r="V32" s="52"/>
      <c r="W32" s="53"/>
      <c r="X32" s="52"/>
      <c r="Y32" s="53"/>
      <c r="Z32" s="52"/>
      <c r="AA32" s="53"/>
    </row>
    <row r="33" spans="1:27" ht="21" x14ac:dyDescent="0.35">
      <c r="A33" s="34"/>
      <c r="B33" s="13">
        <f>IF(Feuil5!C28-D33-F33-H33-J33-L33-N33-P33-R33-T33-V33-X33-Z33-'AN-LA'!D33-'AN-LA'!F33-'AN-LA'!H33-'AN-LA'!J33-'AN-LA'!L33-'AN-LA'!N33-'AN-LA'!P33-'AN-LA'!R33-'AN-LA'!T33-'AN-LA'!V33-'AN-LA'!X33&lt;0,"ERREUR",Feuil5!C28-D33-F33-H33-J33-L33-N33-P33-R33-T33-V33-X33-'AN-LA'!D33-'AN-LA'!F33-'AN-LA'!H33-'AN-LA'!J33-'AN-LA'!L33-'AN-LA'!N33-'AN-LA'!P33-'AN-LA'!R33-'AN-LA'!T33-'AN-LA'!V33-'AN-LA'!X33-Z33)</f>
        <v>0</v>
      </c>
      <c r="C33" s="12" t="str">
        <v>Sauté de porc</v>
      </c>
      <c r="D33" s="48"/>
      <c r="E33" s="49"/>
      <c r="F33" s="48"/>
      <c r="G33" s="49"/>
      <c r="H33" s="48"/>
      <c r="I33" s="49"/>
      <c r="J33" s="48"/>
      <c r="K33" s="49"/>
      <c r="L33" s="48"/>
      <c r="M33" s="49"/>
      <c r="N33" s="48"/>
      <c r="O33" s="49"/>
      <c r="P33" s="48"/>
      <c r="Q33" s="49"/>
      <c r="R33" s="48"/>
      <c r="S33" s="49"/>
      <c r="T33" s="48"/>
      <c r="U33" s="49"/>
      <c r="V33" s="48"/>
      <c r="W33" s="49"/>
      <c r="X33" s="48"/>
      <c r="Y33" s="49"/>
      <c r="Z33" s="48"/>
      <c r="AA33" s="49"/>
    </row>
    <row r="34" spans="1:27" ht="21" x14ac:dyDescent="0.35">
      <c r="A34" s="34"/>
      <c r="B34" s="13">
        <f>IF(Feuil5!C29-D34-F34-H34-J34-L34-N34-P34-R34-T34-V34-X34-Z34-'AN-LA'!D34-'AN-LA'!F34-'AN-LA'!H34-'AN-LA'!J34-'AN-LA'!L34-'AN-LA'!N34-'AN-LA'!P34-'AN-LA'!R34-'AN-LA'!T34-'AN-LA'!V34-'AN-LA'!X34&lt;0,"ERREUR",Feuil5!C29-D34-F34-H34-J34-L34-N34-P34-R34-T34-V34-X34-'AN-LA'!D34-'AN-LA'!F34-'AN-LA'!H34-'AN-LA'!J34-'AN-LA'!L34-'AN-LA'!N34-'AN-LA'!P34-'AN-LA'!R34-'AN-LA'!T34-'AN-LA'!V34-'AN-LA'!X34-Z34)</f>
        <v>0</v>
      </c>
      <c r="C34" s="12" t="str">
        <v>Saucisse nature</v>
      </c>
      <c r="D34" s="52"/>
      <c r="E34" s="53"/>
      <c r="F34" s="52"/>
      <c r="G34" s="53"/>
      <c r="H34" s="52"/>
      <c r="I34" s="53"/>
      <c r="J34" s="52"/>
      <c r="K34" s="53"/>
      <c r="L34" s="52"/>
      <c r="M34" s="53"/>
      <c r="N34" s="52"/>
      <c r="O34" s="53"/>
      <c r="P34" s="52"/>
      <c r="Q34" s="53"/>
      <c r="R34" s="52"/>
      <c r="S34" s="53"/>
      <c r="T34" s="52"/>
      <c r="U34" s="53"/>
      <c r="V34" s="52"/>
      <c r="W34" s="53"/>
      <c r="X34" s="52"/>
      <c r="Y34" s="53"/>
      <c r="Z34" s="52"/>
      <c r="AA34" s="53"/>
    </row>
    <row r="35" spans="1:27" ht="21.75" thickBot="1" x14ac:dyDescent="0.4">
      <c r="A35" s="35"/>
      <c r="B35" s="15">
        <f>IF(Feuil5!C30-D35-F35-H35-J35-L35-N35-P35-R35-T35-V35-X35-Z35-'AN-LA'!D35-'AN-LA'!F35-'AN-LA'!H35-'AN-LA'!J35-'AN-LA'!L35-'AN-LA'!N35-'AN-LA'!P35-'AN-LA'!R35-'AN-LA'!T35-'AN-LA'!V35-'AN-LA'!X35&lt;0,"ERREUR",Feuil5!C30-D35-F35-H35-J35-L35-N35-P35-R35-T35-V35-X35-'AN-LA'!D35-'AN-LA'!F35-'AN-LA'!H35-'AN-LA'!J35-'AN-LA'!L35-'AN-LA'!N35-'AN-LA'!P35-'AN-LA'!R35-'AN-LA'!T35-'AN-LA'!V35-'AN-LA'!X35-Z35)</f>
        <v>0</v>
      </c>
      <c r="C35" s="14" t="str">
        <v>Saucisse aux herbes</v>
      </c>
      <c r="D35" s="58"/>
      <c r="E35" s="59"/>
      <c r="F35" s="58"/>
      <c r="G35" s="59"/>
      <c r="H35" s="58"/>
      <c r="I35" s="59"/>
      <c r="J35" s="58"/>
      <c r="K35" s="59"/>
      <c r="L35" s="58"/>
      <c r="M35" s="59"/>
      <c r="N35" s="58"/>
      <c r="O35" s="59"/>
      <c r="P35" s="58"/>
      <c r="Q35" s="59"/>
      <c r="R35" s="58"/>
      <c r="S35" s="59"/>
      <c r="T35" s="58"/>
      <c r="U35" s="59"/>
      <c r="V35" s="58"/>
      <c r="W35" s="59"/>
      <c r="X35" s="58"/>
      <c r="Y35" s="59"/>
      <c r="Z35" s="58"/>
      <c r="AA35" s="59"/>
    </row>
    <row r="36" spans="1:27" ht="21" customHeight="1" x14ac:dyDescent="0.35">
      <c r="A36" s="33" t="s">
        <v>37</v>
      </c>
      <c r="B36" s="13">
        <f>IF(Feuil5!C31-D36-F36-H36-J36-L36-N36-P36-R36-T36-V36-X36-Z36-'AN-LA'!D36-'AN-LA'!F36-'AN-LA'!H36-'AN-LA'!J36-'AN-LA'!L36-'AN-LA'!N36-'AN-LA'!P36-'AN-LA'!R36-'AN-LA'!T36-'AN-LA'!V36-'AN-LA'!X36&lt;0,"ERREUR",Feuil5!C31-D36-F36-H36-J36-L36-N36-P36-R36-T36-V36-X36-'AN-LA'!D36-'AN-LA'!F36-'AN-LA'!H36-'AN-LA'!J36-'AN-LA'!L36-'AN-LA'!N36-'AN-LA'!P36-'AN-LA'!R36-'AN-LA'!T36-'AN-LA'!V36-'AN-LA'!X36-Z36)</f>
        <v>0</v>
      </c>
      <c r="C36" s="10" t="str">
        <v>Poulet</v>
      </c>
      <c r="D36" s="50"/>
      <c r="E36" s="51"/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/>
      <c r="Q36" s="51"/>
      <c r="R36" s="50"/>
      <c r="S36" s="51"/>
      <c r="T36" s="50"/>
      <c r="U36" s="51"/>
      <c r="V36" s="50"/>
      <c r="W36" s="51"/>
      <c r="X36" s="50"/>
      <c r="Y36" s="51"/>
      <c r="Z36" s="50"/>
      <c r="AA36" s="51"/>
    </row>
    <row r="37" spans="1:27" ht="21" x14ac:dyDescent="0.35">
      <c r="A37" s="34"/>
      <c r="B37" s="13">
        <f>IF(Feuil5!C32-D37-F37-H37-J37-L37-N37-P37-R37-T37-V37-X37-Z37-'AN-LA'!D37-'AN-LA'!F37-'AN-LA'!H37-'AN-LA'!J37-'AN-LA'!L37-'AN-LA'!N37-'AN-LA'!P37-'AN-LA'!R37-'AN-LA'!T37-'AN-LA'!V37-'AN-LA'!X37&lt;0,"ERREUR",Feuil5!C32-D37-F37-H37-J37-L37-N37-P37-R37-T37-V37-X37-'AN-LA'!D37-'AN-LA'!F37-'AN-LA'!H37-'AN-LA'!J37-'AN-LA'!L37-'AN-LA'!N37-'AN-LA'!P37-'AN-LA'!R37-'AN-LA'!T37-'AN-LA'!V37-'AN-LA'!X37-Z37)</f>
        <v>0</v>
      </c>
      <c r="C37" s="12" t="str">
        <v>Cuisse de poulet</v>
      </c>
      <c r="D37" s="48"/>
      <c r="E37" s="49"/>
      <c r="F37" s="48"/>
      <c r="G37" s="49"/>
      <c r="H37" s="48"/>
      <c r="I37" s="49"/>
      <c r="J37" s="48"/>
      <c r="K37" s="49"/>
      <c r="L37" s="48"/>
      <c r="M37" s="49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9"/>
      <c r="Z37" s="48"/>
      <c r="AA37" s="49"/>
    </row>
    <row r="38" spans="1:27" ht="21" x14ac:dyDescent="0.35">
      <c r="A38" s="34"/>
      <c r="B38" s="13">
        <f>IF(Feuil5!C33-D38-F38-H38-J38-L38-N38-P38-R38-T38-V38-X38-Z38-'AN-LA'!D38-'AN-LA'!F38-'AN-LA'!H38-'AN-LA'!J38-'AN-LA'!L38-'AN-LA'!N38-'AN-LA'!P38-'AN-LA'!R38-'AN-LA'!T38-'AN-LA'!V38-'AN-LA'!X38&lt;0,"ERREUR",Feuil5!C33-D38-F38-H38-J38-L38-N38-P38-R38-T38-V38-X38-'AN-LA'!D38-'AN-LA'!F38-'AN-LA'!H38-'AN-LA'!J38-'AN-LA'!L38-'AN-LA'!N38-'AN-LA'!P38-'AN-LA'!R38-'AN-LA'!T38-'AN-LA'!V38-'AN-LA'!X38-Z38)</f>
        <v>0</v>
      </c>
      <c r="C38" s="12" t="str">
        <v>Blanc de poulet</v>
      </c>
      <c r="D38" s="52"/>
      <c r="E38" s="53"/>
      <c r="F38" s="52"/>
      <c r="G38" s="53"/>
      <c r="H38" s="52"/>
      <c r="I38" s="53"/>
      <c r="J38" s="52"/>
      <c r="K38" s="53"/>
      <c r="L38" s="52"/>
      <c r="M38" s="53"/>
      <c r="N38" s="52"/>
      <c r="O38" s="53"/>
      <c r="P38" s="52"/>
      <c r="Q38" s="53"/>
      <c r="R38" s="52"/>
      <c r="S38" s="53"/>
      <c r="T38" s="52"/>
      <c r="U38" s="53"/>
      <c r="V38" s="52"/>
      <c r="W38" s="53"/>
      <c r="X38" s="52"/>
      <c r="Y38" s="53"/>
      <c r="Z38" s="52"/>
      <c r="AA38" s="53"/>
    </row>
    <row r="39" spans="1:27" ht="21.75" thickBot="1" x14ac:dyDescent="0.4">
      <c r="A39" s="35"/>
      <c r="B39" s="15">
        <f>IF(Feuil5!C34-D39-F39-H39-J39-L39-N39-P39-R39-T39-V39-X39-Z39-'AN-LA'!D39-'AN-LA'!F39-'AN-LA'!H39-'AN-LA'!J39-'AN-LA'!L39-'AN-LA'!N39-'AN-LA'!P39-'AN-LA'!R39-'AN-LA'!T39-'AN-LA'!V39-'AN-LA'!X39&lt;0,"ERREUR",Feuil5!C34-D39-F39-H39-J39-L39-N39-P39-R39-T39-V39-X39-'AN-LA'!D39-'AN-LA'!F39-'AN-LA'!H39-'AN-LA'!J39-'AN-LA'!L39-'AN-LA'!N39-'AN-LA'!P39-'AN-LA'!R39-'AN-LA'!T39-'AN-LA'!V39-'AN-LA'!X39-Z39)</f>
        <v>0</v>
      </c>
      <c r="C39" s="14" t="str">
        <v>Escalope de dinde</v>
      </c>
      <c r="D39" s="58"/>
      <c r="E39" s="59"/>
      <c r="F39" s="58"/>
      <c r="G39" s="59"/>
      <c r="H39" s="58"/>
      <c r="I39" s="59"/>
      <c r="J39" s="58"/>
      <c r="K39" s="59"/>
      <c r="L39" s="58"/>
      <c r="M39" s="59"/>
      <c r="N39" s="58"/>
      <c r="O39" s="59"/>
      <c r="P39" s="58"/>
      <c r="Q39" s="59"/>
      <c r="R39" s="58"/>
      <c r="S39" s="59"/>
      <c r="T39" s="58"/>
      <c r="U39" s="59"/>
      <c r="V39" s="58"/>
      <c r="W39" s="59"/>
      <c r="X39" s="58"/>
      <c r="Y39" s="59"/>
      <c r="Z39" s="58"/>
      <c r="AA39" s="59"/>
    </row>
    <row r="42" spans="1:27" x14ac:dyDescent="0.25">
      <c r="E42" t="str">
        <f>IF(F42-G42&lt;0,"erreur quantité",F42-G42)</f>
        <v>erreur quantité</v>
      </c>
      <c r="F42">
        <v>2</v>
      </c>
      <c r="G42" s="19">
        <v>3</v>
      </c>
    </row>
    <row r="43" spans="1:27" x14ac:dyDescent="0.25">
      <c r="D43" s="8"/>
      <c r="E43" s="8"/>
      <c r="F43" s="8"/>
    </row>
  </sheetData>
  <mergeCells count="427">
    <mergeCell ref="Z32:AA32"/>
    <mergeCell ref="Z33:AA33"/>
    <mergeCell ref="Z34:AA34"/>
    <mergeCell ref="Z35:AA35"/>
    <mergeCell ref="Z36:AA36"/>
    <mergeCell ref="Z37:AA37"/>
    <mergeCell ref="Z38:AA38"/>
    <mergeCell ref="Z39:AA39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4:AA5"/>
    <mergeCell ref="Z6:AA6"/>
    <mergeCell ref="Z7:AA7"/>
    <mergeCell ref="Z8:AA8"/>
    <mergeCell ref="Z9:AA9"/>
    <mergeCell ref="Z10:AA10"/>
    <mergeCell ref="Z11:AA11"/>
    <mergeCell ref="Z12:AA12"/>
    <mergeCell ref="Z13:AA13"/>
    <mergeCell ref="B4:B5"/>
    <mergeCell ref="X4:Y5"/>
    <mergeCell ref="V4:W5"/>
    <mergeCell ref="R4:S5"/>
    <mergeCell ref="T4:U5"/>
    <mergeCell ref="P4:Q5"/>
    <mergeCell ref="N4:O5"/>
    <mergeCell ref="L4:M5"/>
    <mergeCell ref="C4:C5"/>
    <mergeCell ref="J4:K5"/>
    <mergeCell ref="H4:I5"/>
    <mergeCell ref="F4:G5"/>
    <mergeCell ref="D4:E5"/>
    <mergeCell ref="A6:A14"/>
    <mergeCell ref="A15:A22"/>
    <mergeCell ref="A23:A27"/>
    <mergeCell ref="A28:A35"/>
    <mergeCell ref="A36:A39"/>
    <mergeCell ref="P39:Q39"/>
    <mergeCell ref="R39:S39"/>
    <mergeCell ref="T39:U39"/>
    <mergeCell ref="V39:W39"/>
    <mergeCell ref="P37:Q37"/>
    <mergeCell ref="R37:S37"/>
    <mergeCell ref="T37:U37"/>
    <mergeCell ref="V37:W37"/>
    <mergeCell ref="N36:O36"/>
    <mergeCell ref="P36:Q36"/>
    <mergeCell ref="R36:S36"/>
    <mergeCell ref="T36:U36"/>
    <mergeCell ref="V36:W36"/>
    <mergeCell ref="N34:O34"/>
    <mergeCell ref="P34:Q34"/>
    <mergeCell ref="R34:S34"/>
    <mergeCell ref="T34:U34"/>
    <mergeCell ref="V34:W34"/>
    <mergeCell ref="N32:O32"/>
    <mergeCell ref="X39:Y39"/>
    <mergeCell ref="D39:E39"/>
    <mergeCell ref="F39:G39"/>
    <mergeCell ref="H39:I39"/>
    <mergeCell ref="J39:K39"/>
    <mergeCell ref="L39:M39"/>
    <mergeCell ref="N39:O39"/>
    <mergeCell ref="N38:O38"/>
    <mergeCell ref="P38:Q38"/>
    <mergeCell ref="R38:S38"/>
    <mergeCell ref="T38:U38"/>
    <mergeCell ref="V38:W38"/>
    <mergeCell ref="X38:Y38"/>
    <mergeCell ref="X37:Y37"/>
    <mergeCell ref="N37:O37"/>
    <mergeCell ref="D38:E38"/>
    <mergeCell ref="F38:G38"/>
    <mergeCell ref="H38:I38"/>
    <mergeCell ref="J38:K38"/>
    <mergeCell ref="L38:M38"/>
    <mergeCell ref="D37:E37"/>
    <mergeCell ref="F37:G37"/>
    <mergeCell ref="H37:I37"/>
    <mergeCell ref="J37:K37"/>
    <mergeCell ref="L37:M37"/>
    <mergeCell ref="X36:Y36"/>
    <mergeCell ref="P35:Q35"/>
    <mergeCell ref="R35:S35"/>
    <mergeCell ref="T35:U35"/>
    <mergeCell ref="V35:W35"/>
    <mergeCell ref="X35:Y35"/>
    <mergeCell ref="N35:O35"/>
    <mergeCell ref="D36:E36"/>
    <mergeCell ref="F36:G36"/>
    <mergeCell ref="H36:I36"/>
    <mergeCell ref="J36:K36"/>
    <mergeCell ref="L36:M36"/>
    <mergeCell ref="D35:E35"/>
    <mergeCell ref="F35:G35"/>
    <mergeCell ref="H35:I35"/>
    <mergeCell ref="J35:K35"/>
    <mergeCell ref="L35:M35"/>
    <mergeCell ref="X34:Y34"/>
    <mergeCell ref="P33:Q33"/>
    <mergeCell ref="R33:S33"/>
    <mergeCell ref="T33:U33"/>
    <mergeCell ref="V33:W33"/>
    <mergeCell ref="X33:Y33"/>
    <mergeCell ref="N33:O33"/>
    <mergeCell ref="D34:E34"/>
    <mergeCell ref="F34:G34"/>
    <mergeCell ref="H34:I34"/>
    <mergeCell ref="J34:K34"/>
    <mergeCell ref="L34:M34"/>
    <mergeCell ref="D33:E33"/>
    <mergeCell ref="F33:G33"/>
    <mergeCell ref="H33:I33"/>
    <mergeCell ref="J33:K33"/>
    <mergeCell ref="L33:M33"/>
    <mergeCell ref="P32:Q32"/>
    <mergeCell ref="R32:S32"/>
    <mergeCell ref="T32:U32"/>
    <mergeCell ref="V32:W32"/>
    <mergeCell ref="X32:Y32"/>
    <mergeCell ref="P31:Q31"/>
    <mergeCell ref="R31:S31"/>
    <mergeCell ref="T31:U31"/>
    <mergeCell ref="V31:W31"/>
    <mergeCell ref="X31:Y31"/>
    <mergeCell ref="N31:O31"/>
    <mergeCell ref="D32:E32"/>
    <mergeCell ref="F32:G32"/>
    <mergeCell ref="H32:I32"/>
    <mergeCell ref="J32:K32"/>
    <mergeCell ref="L32:M32"/>
    <mergeCell ref="D31:E31"/>
    <mergeCell ref="F31:G31"/>
    <mergeCell ref="H31:I31"/>
    <mergeCell ref="J31:K31"/>
    <mergeCell ref="L31:M31"/>
    <mergeCell ref="N30:O30"/>
    <mergeCell ref="P30:Q30"/>
    <mergeCell ref="R30:S30"/>
    <mergeCell ref="T30:U30"/>
    <mergeCell ref="V30:W30"/>
    <mergeCell ref="X30:Y30"/>
    <mergeCell ref="P29:Q29"/>
    <mergeCell ref="R29:S29"/>
    <mergeCell ref="T29:U29"/>
    <mergeCell ref="V29:W29"/>
    <mergeCell ref="X29:Y29"/>
    <mergeCell ref="N29:O29"/>
    <mergeCell ref="D30:E30"/>
    <mergeCell ref="F30:G30"/>
    <mergeCell ref="H30:I30"/>
    <mergeCell ref="J30:K30"/>
    <mergeCell ref="L30:M30"/>
    <mergeCell ref="D29:E29"/>
    <mergeCell ref="F29:G29"/>
    <mergeCell ref="H29:I29"/>
    <mergeCell ref="J29:K29"/>
    <mergeCell ref="L29:M29"/>
    <mergeCell ref="N28:O28"/>
    <mergeCell ref="P28:Q28"/>
    <mergeCell ref="R28:S28"/>
    <mergeCell ref="T28:U28"/>
    <mergeCell ref="V28:W28"/>
    <mergeCell ref="X28:Y28"/>
    <mergeCell ref="D28:E28"/>
    <mergeCell ref="F28:G28"/>
    <mergeCell ref="H28:I28"/>
    <mergeCell ref="J28:K28"/>
    <mergeCell ref="L28:M28"/>
    <mergeCell ref="N27:O27"/>
    <mergeCell ref="P27:Q27"/>
    <mergeCell ref="R27:S27"/>
    <mergeCell ref="T27:U27"/>
    <mergeCell ref="V27:W27"/>
    <mergeCell ref="X27:Y27"/>
    <mergeCell ref="P26:Q26"/>
    <mergeCell ref="R26:S26"/>
    <mergeCell ref="T26:U26"/>
    <mergeCell ref="V26:W26"/>
    <mergeCell ref="X26:Y26"/>
    <mergeCell ref="N26:O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N25:O25"/>
    <mergeCell ref="P25:Q25"/>
    <mergeCell ref="R25:S25"/>
    <mergeCell ref="T25:U25"/>
    <mergeCell ref="V25:W25"/>
    <mergeCell ref="X25:Y25"/>
    <mergeCell ref="P24:Q24"/>
    <mergeCell ref="R24:S24"/>
    <mergeCell ref="T24:U24"/>
    <mergeCell ref="V24:W24"/>
    <mergeCell ref="X24:Y24"/>
    <mergeCell ref="N24:O24"/>
    <mergeCell ref="D25:E25"/>
    <mergeCell ref="F25:G25"/>
    <mergeCell ref="H25:I25"/>
    <mergeCell ref="J25:K25"/>
    <mergeCell ref="L25:M25"/>
    <mergeCell ref="D24:E24"/>
    <mergeCell ref="F24:G24"/>
    <mergeCell ref="H24:I24"/>
    <mergeCell ref="J24:K24"/>
    <mergeCell ref="L24:M24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R21:S21"/>
    <mergeCell ref="T21:U21"/>
    <mergeCell ref="V21:W21"/>
    <mergeCell ref="X21:Y21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P21:Q21"/>
    <mergeCell ref="D23:E23"/>
    <mergeCell ref="F23:G23"/>
    <mergeCell ref="H23:I23"/>
    <mergeCell ref="J23:K23"/>
    <mergeCell ref="L23:M23"/>
    <mergeCell ref="N23:O23"/>
    <mergeCell ref="P23:Q23"/>
    <mergeCell ref="X18:Y18"/>
    <mergeCell ref="X17:Y17"/>
    <mergeCell ref="L18:M18"/>
    <mergeCell ref="V19:W19"/>
    <mergeCell ref="X19:Y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T18:U18"/>
    <mergeCell ref="V18:W18"/>
    <mergeCell ref="P17:Q17"/>
    <mergeCell ref="R17:S17"/>
    <mergeCell ref="T17:U17"/>
    <mergeCell ref="V17:W17"/>
    <mergeCell ref="D18:E18"/>
    <mergeCell ref="F18:G18"/>
    <mergeCell ref="H18:I18"/>
    <mergeCell ref="J18:K18"/>
    <mergeCell ref="N18:O18"/>
    <mergeCell ref="P18:Q18"/>
    <mergeCell ref="R18:S18"/>
    <mergeCell ref="D17:E17"/>
    <mergeCell ref="F17:G17"/>
    <mergeCell ref="H17:I17"/>
    <mergeCell ref="J17:K17"/>
    <mergeCell ref="L17:M17"/>
    <mergeCell ref="N17:O17"/>
    <mergeCell ref="N16:O16"/>
    <mergeCell ref="P16:Q16"/>
    <mergeCell ref="R16:S16"/>
    <mergeCell ref="T16:U16"/>
    <mergeCell ref="V16:W16"/>
    <mergeCell ref="X16:Y16"/>
    <mergeCell ref="P15:Q15"/>
    <mergeCell ref="R15:S15"/>
    <mergeCell ref="T15:U15"/>
    <mergeCell ref="V15:W15"/>
    <mergeCell ref="X15:Y15"/>
    <mergeCell ref="N15:O15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P13:Q13"/>
    <mergeCell ref="R13:S13"/>
    <mergeCell ref="T13:U13"/>
    <mergeCell ref="V13:W13"/>
    <mergeCell ref="X13:Y13"/>
    <mergeCell ref="N13:O13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N12:O12"/>
    <mergeCell ref="P12:Q12"/>
    <mergeCell ref="R12:S12"/>
    <mergeCell ref="T12:U12"/>
    <mergeCell ref="V12:W12"/>
    <mergeCell ref="X12:Y12"/>
    <mergeCell ref="P10:Q10"/>
    <mergeCell ref="R10:S10"/>
    <mergeCell ref="T10:U10"/>
    <mergeCell ref="V10:W10"/>
    <mergeCell ref="X10:Y10"/>
    <mergeCell ref="N10:O10"/>
    <mergeCell ref="P11:Q11"/>
    <mergeCell ref="R11:S11"/>
    <mergeCell ref="T11:U11"/>
    <mergeCell ref="V11:W11"/>
    <mergeCell ref="X11:Y11"/>
    <mergeCell ref="N11:O11"/>
    <mergeCell ref="D12:E12"/>
    <mergeCell ref="F12:G12"/>
    <mergeCell ref="H12:I12"/>
    <mergeCell ref="J12:K12"/>
    <mergeCell ref="L12:M12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N9:O9"/>
    <mergeCell ref="P9:Q9"/>
    <mergeCell ref="R9:S9"/>
    <mergeCell ref="T9:U9"/>
    <mergeCell ref="V9:W9"/>
    <mergeCell ref="X9:Y9"/>
    <mergeCell ref="P8:Q8"/>
    <mergeCell ref="R8:S8"/>
    <mergeCell ref="T8:U8"/>
    <mergeCell ref="V8:W8"/>
    <mergeCell ref="X8:Y8"/>
    <mergeCell ref="N8:O8"/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T7:U7"/>
    <mergeCell ref="V7:W7"/>
    <mergeCell ref="X7:Y7"/>
    <mergeCell ref="V6:W6"/>
    <mergeCell ref="X6:Y6"/>
    <mergeCell ref="D7:E7"/>
    <mergeCell ref="F7:G7"/>
    <mergeCell ref="H6:I6"/>
    <mergeCell ref="J7:K7"/>
    <mergeCell ref="L7:M7"/>
    <mergeCell ref="N7:O7"/>
    <mergeCell ref="P7:Q7"/>
    <mergeCell ref="R7:S7"/>
    <mergeCell ref="H7:I7"/>
    <mergeCell ref="D6:E6"/>
    <mergeCell ref="F6:G6"/>
    <mergeCell ref="J6:K6"/>
    <mergeCell ref="L6:M6"/>
    <mergeCell ref="N6:O6"/>
    <mergeCell ref="P6:Q6"/>
    <mergeCell ref="R6:S6"/>
    <mergeCell ref="T6:U6"/>
  </mergeCells>
  <conditionalFormatting sqref="B6:B39">
    <cfRule type="expression" dxfId="7" priority="5">
      <formula>$B6=1</formula>
    </cfRule>
    <cfRule type="expression" dxfId="6" priority="42">
      <formula>$B6&lt;1</formula>
    </cfRule>
    <cfRule type="expression" dxfId="5" priority="51">
      <formula>$B6&gt;1</formula>
    </cfRule>
  </conditionalFormatting>
  <conditionalFormatting sqref="B6:B39">
    <cfRule type="cellIs" dxfId="4" priority="4" operator="equal">
      <formula>"ERREUR"</formula>
    </cfRule>
  </conditionalFormatting>
  <conditionalFormatting sqref="C6:C39">
    <cfRule type="expression" dxfId="3" priority="1">
      <formula>$B6=0</formula>
    </cfRule>
  </conditionalFormatting>
  <conditionalFormatting sqref="C6:C38">
    <cfRule type="expression" dxfId="2" priority="2">
      <formula>$B6="ERREUR"</formula>
    </cfRule>
  </conditionalFormatting>
  <dataValidations count="4">
    <dataValidation type="whole" allowBlank="1" showInputMessage="1" showErrorMessage="1" errorTitle="geg" sqref="I43" xr:uid="{5FAE5543-203F-42BB-9F0D-FBA949545A3F}">
      <formula1>0</formula1>
      <formula2>10</formula2>
    </dataValidation>
    <dataValidation type="custom" allowBlank="1" showInputMessage="1" showErrorMessage="1" sqref="F42" xr:uid="{B5C1F378-6182-4074-A11A-B9C723FE60A0}">
      <formula1>quantite</formula1>
    </dataValidation>
    <dataValidation type="list" allowBlank="1" showInputMessage="1" showErrorMessage="1" errorTitle="erreur" sqref="G42" xr:uid="{74AC1BDA-B942-4018-80FE-65A5BCD5B57C}">
      <formula1>quantite</formula1>
    </dataValidation>
    <dataValidation type="custom" allowBlank="1" showInputMessage="1" showErrorMessage="1" errorTitle="Rupture de stock" error="Verifier la quantité disponible en B" sqref="D6:AA39" xr:uid="{515BBEEF-4B80-4ABE-86C8-E1099FBDF05E}">
      <formula1>$B6&gt;=0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70B9616C-E73D-4BBF-97E5-FFB1FDF8D9E2}">
            <xm:f>Feuil5!$D1=""</xm:f>
            <x14:dxf>
              <font>
                <b/>
                <i val="0"/>
                <color rgb="FFC63A3A"/>
              </font>
              <fill>
                <patternFill>
                  <bgColor rgb="FFFF9F9F"/>
                </patternFill>
              </fill>
            </x14:dxf>
          </x14:cfRule>
          <x14:cfRule type="expression" priority="53" id="{A1F653B8-8DE5-47BD-84D3-3DE41C13509A}">
            <xm:f>Feuil5!$D1="x"</xm:f>
            <x14:dxf>
              <font>
                <b/>
                <i val="0"/>
                <color theme="9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C6:C39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" showInputMessage="1" showErrorMessage="1" errorTitle="quantite indisponible" xr:uid="{0090962E-EF33-4397-ABBD-3AA82485A9F0}">
          <x14:formula1>
            <xm:f>D43&lt;Feuil5!O2</xm:f>
          </x14:formula1>
          <xm:sqref>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2F20-3911-4CAC-A79D-93470E4F7BB3}">
  <sheetPr codeName="Feuil4"/>
  <dimension ref="A1:O34"/>
  <sheetViews>
    <sheetView workbookViewId="0">
      <selection activeCell="F9" sqref="F9"/>
    </sheetView>
  </sheetViews>
  <sheetFormatPr baseColWidth="10" defaultRowHeight="15" x14ac:dyDescent="0.25"/>
  <cols>
    <col min="2" max="2" width="20" customWidth="1"/>
    <col min="4" max="4" width="7.42578125" customWidth="1"/>
    <col min="5" max="12" width="16.7109375" customWidth="1"/>
  </cols>
  <sheetData>
    <row r="1" spans="1:15" ht="15.75" x14ac:dyDescent="0.25">
      <c r="A1" s="61" t="s">
        <v>7</v>
      </c>
      <c r="B1" s="3" t="s">
        <v>33</v>
      </c>
      <c r="C1" s="5">
        <v>2</v>
      </c>
      <c r="D1" s="4" t="s">
        <v>40</v>
      </c>
      <c r="E1" s="1"/>
      <c r="F1" s="1"/>
      <c r="G1" s="1"/>
      <c r="H1" s="1"/>
      <c r="I1" s="1"/>
      <c r="J1" s="1"/>
      <c r="K1" s="1"/>
      <c r="L1" s="1"/>
    </row>
    <row r="2" spans="1:15" ht="15.75" x14ac:dyDescent="0.25">
      <c r="A2" s="62"/>
      <c r="B2" s="3" t="s">
        <v>36</v>
      </c>
      <c r="C2" s="6"/>
      <c r="D2" s="4"/>
      <c r="E2" s="1"/>
      <c r="F2" s="1"/>
      <c r="G2" s="1"/>
      <c r="H2" s="1"/>
      <c r="I2" s="1"/>
      <c r="J2" s="1"/>
      <c r="K2" s="1"/>
      <c r="L2" s="1"/>
      <c r="M2">
        <v>0</v>
      </c>
      <c r="N2" s="7">
        <v>1</v>
      </c>
      <c r="O2" s="8">
        <v>0</v>
      </c>
    </row>
    <row r="3" spans="1:15" ht="15.75" x14ac:dyDescent="0.25">
      <c r="A3" s="62"/>
      <c r="B3" s="3" t="s">
        <v>3</v>
      </c>
      <c r="C3" s="5"/>
      <c r="D3" s="4"/>
      <c r="E3" s="1"/>
      <c r="F3" s="1"/>
      <c r="G3" s="1"/>
      <c r="H3" s="1"/>
      <c r="I3" s="1"/>
      <c r="J3" s="1"/>
      <c r="K3" s="1"/>
      <c r="L3" s="1"/>
      <c r="M3">
        <v>1</v>
      </c>
      <c r="N3" s="7">
        <v>1.2</v>
      </c>
    </row>
    <row r="4" spans="1:15" ht="15.75" x14ac:dyDescent="0.25">
      <c r="A4" s="62"/>
      <c r="B4" s="3" t="s">
        <v>4</v>
      </c>
      <c r="C4" s="5"/>
      <c r="D4" s="4"/>
      <c r="E4" s="1"/>
      <c r="F4" s="1"/>
      <c r="G4" s="1"/>
      <c r="H4" s="1"/>
      <c r="I4" s="1"/>
      <c r="J4" s="1"/>
      <c r="K4" s="1"/>
      <c r="L4" s="1"/>
      <c r="M4">
        <v>2</v>
      </c>
      <c r="N4" s="7">
        <v>1.5</v>
      </c>
    </row>
    <row r="5" spans="1:15" ht="15.75" x14ac:dyDescent="0.25">
      <c r="A5" s="62"/>
      <c r="B5" s="3" t="s">
        <v>35</v>
      </c>
      <c r="C5" s="5"/>
      <c r="D5" s="4"/>
      <c r="E5" s="1"/>
      <c r="F5" s="1"/>
      <c r="G5" s="1"/>
      <c r="H5" s="1"/>
      <c r="I5" s="1"/>
      <c r="J5" s="1"/>
      <c r="K5" s="1"/>
      <c r="L5" s="1"/>
      <c r="M5">
        <v>3</v>
      </c>
      <c r="N5" s="7">
        <v>1.7</v>
      </c>
    </row>
    <row r="6" spans="1:15" ht="15.75" x14ac:dyDescent="0.25">
      <c r="A6" s="62"/>
      <c r="B6" s="3" t="s">
        <v>2</v>
      </c>
      <c r="C6" s="6"/>
      <c r="D6" s="4"/>
      <c r="E6" s="1"/>
      <c r="F6" s="1"/>
      <c r="G6" s="1"/>
      <c r="H6" s="1"/>
      <c r="I6" s="1"/>
      <c r="J6" s="1"/>
      <c r="K6" s="1"/>
      <c r="L6" s="1"/>
      <c r="M6">
        <v>4</v>
      </c>
      <c r="N6" s="7">
        <v>2</v>
      </c>
    </row>
    <row r="7" spans="1:15" ht="15.75" x14ac:dyDescent="0.25">
      <c r="A7" s="62"/>
      <c r="B7" s="3" t="s">
        <v>34</v>
      </c>
      <c r="C7" s="5"/>
      <c r="D7" s="4"/>
      <c r="E7" s="1"/>
      <c r="F7" s="1"/>
      <c r="G7" s="1"/>
      <c r="H7" s="1"/>
      <c r="I7" s="1"/>
      <c r="J7" s="1"/>
      <c r="K7" s="1"/>
      <c r="L7" s="1"/>
      <c r="M7">
        <v>5</v>
      </c>
      <c r="N7" s="7">
        <v>2.2000000000000002</v>
      </c>
    </row>
    <row r="8" spans="1:15" ht="15.75" x14ac:dyDescent="0.25">
      <c r="A8" s="62"/>
      <c r="B8" s="3" t="s">
        <v>5</v>
      </c>
      <c r="C8" s="5"/>
      <c r="D8" s="4"/>
      <c r="E8" s="1"/>
      <c r="F8" s="1"/>
      <c r="G8" s="1"/>
      <c r="H8" s="1"/>
      <c r="I8" s="1"/>
      <c r="J8" s="1"/>
      <c r="K8" s="1"/>
      <c r="L8" s="1"/>
      <c r="M8" s="2">
        <v>6</v>
      </c>
    </row>
    <row r="9" spans="1:15" ht="15.75" x14ac:dyDescent="0.25">
      <c r="A9" s="63"/>
      <c r="B9" s="3" t="s">
        <v>6</v>
      </c>
      <c r="C9" s="6"/>
      <c r="D9" s="4"/>
      <c r="E9" s="1"/>
      <c r="F9" s="1"/>
      <c r="G9" s="1"/>
      <c r="H9" s="1"/>
      <c r="I9" s="1"/>
      <c r="J9" s="1"/>
      <c r="K9" s="1"/>
      <c r="L9" s="1"/>
      <c r="M9" s="2">
        <v>7</v>
      </c>
    </row>
    <row r="10" spans="1:15" ht="15.75" x14ac:dyDescent="0.25">
      <c r="A10" s="61" t="s">
        <v>14</v>
      </c>
      <c r="B10" s="3" t="s">
        <v>8</v>
      </c>
      <c r="C10" s="5"/>
      <c r="D10" s="4"/>
      <c r="E10" s="1"/>
      <c r="F10" s="1"/>
      <c r="G10" s="1"/>
      <c r="H10" s="1"/>
      <c r="I10" s="1"/>
      <c r="J10" s="1"/>
      <c r="K10" s="1"/>
      <c r="L10" s="1"/>
      <c r="M10" s="2">
        <v>8</v>
      </c>
    </row>
    <row r="11" spans="1:15" ht="15.75" x14ac:dyDescent="0.25">
      <c r="A11" s="62"/>
      <c r="B11" s="3" t="s">
        <v>1</v>
      </c>
      <c r="C11" s="6"/>
      <c r="D11" s="4"/>
      <c r="E11" s="1"/>
      <c r="F11" s="1"/>
      <c r="G11" s="1"/>
      <c r="H11" s="1"/>
      <c r="I11" s="1"/>
      <c r="J11" s="1"/>
      <c r="K11" s="1"/>
      <c r="L11" s="1"/>
      <c r="M11" s="2">
        <v>9</v>
      </c>
    </row>
    <row r="12" spans="1:15" ht="15.75" x14ac:dyDescent="0.25">
      <c r="A12" s="62"/>
      <c r="B12" s="3" t="s">
        <v>9</v>
      </c>
      <c r="C12" s="6"/>
      <c r="D12" s="4"/>
      <c r="E12" s="1"/>
      <c r="F12" s="1"/>
      <c r="G12" s="1"/>
      <c r="H12" s="1"/>
      <c r="I12" s="1"/>
      <c r="J12" s="1"/>
      <c r="K12" s="1"/>
      <c r="L12" s="1"/>
      <c r="M12" s="2">
        <v>10</v>
      </c>
    </row>
    <row r="13" spans="1:15" ht="15.75" x14ac:dyDescent="0.25">
      <c r="A13" s="62"/>
      <c r="B13" s="3" t="s">
        <v>10</v>
      </c>
      <c r="C13" s="5"/>
      <c r="D13" s="4"/>
      <c r="E13" s="1"/>
      <c r="F13" s="1"/>
      <c r="G13" s="1"/>
      <c r="H13" s="1"/>
      <c r="I13" s="1"/>
      <c r="J13" s="1"/>
      <c r="K13" s="1"/>
      <c r="L13" s="1"/>
    </row>
    <row r="14" spans="1:15" ht="15.75" x14ac:dyDescent="0.25">
      <c r="A14" s="62"/>
      <c r="B14" s="3" t="s">
        <v>11</v>
      </c>
      <c r="C14" s="5"/>
      <c r="D14" s="4"/>
      <c r="E14" s="1"/>
      <c r="F14" s="1"/>
      <c r="G14" s="1"/>
      <c r="H14" s="1"/>
      <c r="I14" s="1"/>
      <c r="J14" s="1"/>
      <c r="K14" s="1"/>
      <c r="L14" s="1"/>
    </row>
    <row r="15" spans="1:15" ht="15.75" x14ac:dyDescent="0.25">
      <c r="A15" s="62"/>
      <c r="B15" s="3" t="s">
        <v>31</v>
      </c>
      <c r="C15" s="5"/>
      <c r="D15" s="4"/>
      <c r="E15" s="1"/>
      <c r="F15" s="1"/>
      <c r="G15" s="1"/>
      <c r="H15" s="1"/>
      <c r="I15" s="1"/>
      <c r="J15" s="1"/>
      <c r="K15" s="1"/>
      <c r="L15" s="1"/>
    </row>
    <row r="16" spans="1:15" ht="15.75" x14ac:dyDescent="0.25">
      <c r="A16" s="62"/>
      <c r="B16" s="3" t="s">
        <v>12</v>
      </c>
      <c r="C16" s="6"/>
      <c r="D16" s="4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63"/>
      <c r="B17" s="3" t="s">
        <v>13</v>
      </c>
      <c r="C17" s="5"/>
      <c r="D17" s="4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61" t="s">
        <v>19</v>
      </c>
      <c r="B18" s="3" t="s">
        <v>15</v>
      </c>
      <c r="C18" s="5"/>
      <c r="D18" s="4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62"/>
      <c r="B19" s="3" t="s">
        <v>16</v>
      </c>
      <c r="C19" s="5"/>
      <c r="D19" s="4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62"/>
      <c r="B20" s="3" t="s">
        <v>32</v>
      </c>
      <c r="C20" s="5"/>
      <c r="D20" s="4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62"/>
      <c r="B21" s="3" t="s">
        <v>17</v>
      </c>
      <c r="C21" s="6"/>
      <c r="D21" s="4"/>
      <c r="E21" s="1"/>
      <c r="F21" s="1"/>
      <c r="G21" s="1"/>
      <c r="H21" s="1"/>
      <c r="I21" s="1"/>
      <c r="J21" s="1"/>
      <c r="K21" s="1"/>
      <c r="L21" s="1"/>
    </row>
    <row r="22" spans="1:12" ht="15.75" x14ac:dyDescent="0.25">
      <c r="A22" s="63"/>
      <c r="B22" s="3" t="s">
        <v>18</v>
      </c>
      <c r="C22" s="5"/>
      <c r="D22" s="4"/>
      <c r="E22" s="1"/>
      <c r="F22" s="1"/>
      <c r="G22" s="1"/>
      <c r="H22" s="1"/>
      <c r="I22" s="1"/>
      <c r="J22" s="1"/>
      <c r="K22" s="1"/>
      <c r="L22" s="1"/>
    </row>
    <row r="23" spans="1:12" ht="15.75" x14ac:dyDescent="0.25">
      <c r="A23" s="61" t="s">
        <v>27</v>
      </c>
      <c r="B23" s="3" t="s">
        <v>20</v>
      </c>
      <c r="C23" s="5"/>
      <c r="D23" s="4"/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62"/>
      <c r="B24" s="3" t="s">
        <v>15</v>
      </c>
      <c r="C24" s="5"/>
      <c r="D24" s="4"/>
      <c r="E24" s="1"/>
      <c r="F24" s="1"/>
      <c r="G24" s="1"/>
      <c r="H24" s="1"/>
      <c r="I24" s="1"/>
      <c r="J24" s="1"/>
      <c r="K24" s="1"/>
      <c r="L24" s="1"/>
    </row>
    <row r="25" spans="1:12" ht="15.75" x14ac:dyDescent="0.25">
      <c r="A25" s="62"/>
      <c r="B25" s="3" t="s">
        <v>21</v>
      </c>
      <c r="C25" s="6"/>
      <c r="D25" s="4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62"/>
      <c r="B26" s="3" t="s">
        <v>22</v>
      </c>
      <c r="C26" s="6"/>
      <c r="D26" s="4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62"/>
      <c r="B27" s="3" t="s">
        <v>26</v>
      </c>
      <c r="C27" s="5"/>
      <c r="D27" s="4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62"/>
      <c r="B28" s="3" t="s">
        <v>23</v>
      </c>
      <c r="C28" s="6"/>
      <c r="D28" s="4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62"/>
      <c r="B29" s="3" t="s">
        <v>24</v>
      </c>
      <c r="C29" s="5"/>
      <c r="D29" s="4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63"/>
      <c r="B30" s="3" t="s">
        <v>25</v>
      </c>
      <c r="C30" s="5"/>
      <c r="D30" s="4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61" t="s">
        <v>37</v>
      </c>
      <c r="B31" s="3" t="s">
        <v>0</v>
      </c>
      <c r="C31" s="5"/>
      <c r="D31" s="4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62"/>
      <c r="B32" s="3" t="s">
        <v>28</v>
      </c>
      <c r="C32" s="5"/>
      <c r="D32" s="4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62"/>
      <c r="B33" s="3" t="s">
        <v>29</v>
      </c>
      <c r="C33" s="5"/>
      <c r="D33" s="4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63"/>
      <c r="B34" s="3" t="s">
        <v>30</v>
      </c>
      <c r="C34" s="5"/>
      <c r="D34" s="4"/>
      <c r="E34" s="1"/>
      <c r="F34" s="1"/>
      <c r="G34" s="1"/>
      <c r="H34" s="1"/>
      <c r="I34" s="1"/>
      <c r="J34" s="1"/>
      <c r="K34" s="1"/>
      <c r="L34" s="1"/>
    </row>
  </sheetData>
  <mergeCells count="5">
    <mergeCell ref="A31:A34"/>
    <mergeCell ref="A1:A9"/>
    <mergeCell ref="A10:A17"/>
    <mergeCell ref="A18:A22"/>
    <mergeCell ref="A23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AN-LA</vt:lpstr>
      <vt:lpstr>LE-VR</vt:lpstr>
      <vt:lpstr>Feuil5</vt:lpstr>
      <vt:lpstr>kilo</vt:lpstr>
      <vt:lpstr>kilogramme</vt:lpstr>
      <vt:lpstr>quantite</vt:lpstr>
      <vt:lpstr>quantité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RIMASSON</dc:creator>
  <cp:lastModifiedBy>Eric</cp:lastModifiedBy>
  <dcterms:created xsi:type="dcterms:W3CDTF">2022-12-05T10:06:19Z</dcterms:created>
  <dcterms:modified xsi:type="dcterms:W3CDTF">2022-12-22T11:31:13Z</dcterms:modified>
</cp:coreProperties>
</file>