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leye\Documents\perso\ve\"/>
    </mc:Choice>
  </mc:AlternateContent>
  <bookViews>
    <workbookView xWindow="0" yWindow="0" windowWidth="17310" windowHeight="1113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K10" i="1" l="1"/>
  <c r="J10" i="1"/>
  <c r="I10" i="1"/>
  <c r="H10" i="1"/>
  <c r="I11" i="1" l="1"/>
  <c r="C9" i="1" s="1"/>
</calcChain>
</file>

<file path=xl/sharedStrings.xml><?xml version="1.0" encoding="utf-8"?>
<sst xmlns="http://schemas.openxmlformats.org/spreadsheetml/2006/main" count="41" uniqueCount="31">
  <si>
    <t>normal</t>
  </si>
  <si>
    <t>bleu</t>
  </si>
  <si>
    <t>blanc</t>
  </si>
  <si>
    <t>rouge</t>
  </si>
  <si>
    <t>jours</t>
  </si>
  <si>
    <t>tarif cts/kWh</t>
  </si>
  <si>
    <t>sous total</t>
  </si>
  <si>
    <t>total</t>
  </si>
  <si>
    <t>HC</t>
  </si>
  <si>
    <t>tempo HC</t>
  </si>
  <si>
    <t>offre</t>
  </si>
  <si>
    <t>détail</t>
  </si>
  <si>
    <t>kWh/Jour</t>
  </si>
  <si>
    <t>kva</t>
  </si>
  <si>
    <t>bleu HC</t>
  </si>
  <si>
    <t>bleu HP</t>
  </si>
  <si>
    <t>blanc HC</t>
  </si>
  <si>
    <t>blanc HP</t>
  </si>
  <si>
    <t>rouge HC</t>
  </si>
  <si>
    <t>ruoge HP</t>
  </si>
  <si>
    <t>abo/n</t>
  </si>
  <si>
    <t>tempo</t>
  </si>
  <si>
    <t>tarifs</t>
  </si>
  <si>
    <t>données pour comparer</t>
  </si>
  <si>
    <t>comparaison entre les offres</t>
  </si>
  <si>
    <t>estimation de la consommation</t>
  </si>
  <si>
    <t>économies</t>
  </si>
  <si>
    <t>kWh HC</t>
  </si>
  <si>
    <t>Gain</t>
  </si>
  <si>
    <t>Récapitulatif gain annuel TEMPO</t>
  </si>
  <si>
    <t>rouge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</si>
</sst>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€&quot;* #,##0.00_-;\-&quot;€&quot;* #,##0.00_-;_-&quot;€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0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44" fontId="0" fillId="0" borderId="4" xfId="1" applyFont="1" applyBorder="1" applyAlignment="1">
      <alignment vertical="center"/>
    </xf>
    <xf numFmtId="44" fontId="0" fillId="0" borderId="0" xfId="1" applyFont="1" applyBorder="1" applyAlignment="1">
      <alignment vertical="center"/>
    </xf>
    <xf numFmtId="44" fontId="0" fillId="0" borderId="5" xfId="1" applyFont="1" applyBorder="1" applyAlignment="1">
      <alignment vertic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44" fontId="2" fillId="0" borderId="0" xfId="0" applyNumberFormat="1" applyFont="1" applyAlignme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3" borderId="4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2" fillId="0" borderId="9" xfId="0" applyNumberFormat="1" applyFont="1" applyBorder="1" applyAlignment="1">
      <alignment horizontal="center" vertical="center"/>
    </xf>
    <xf numFmtId="44" fontId="2" fillId="0" borderId="1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0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Gain annuel offre tempo charge EV en HC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Sheet1!$D$14</c:f>
              <c:strCache>
                <c:ptCount val="1"/>
                <c:pt idx="0">
                  <c:v>Gain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Sheet1!$E$13:$K$13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</c:numCache>
            </c:numRef>
          </c:cat>
          <c:val>
            <c:numRef>
              <c:f>Sheet1!$E$14:$K$14</c:f>
              <c:numCache>
                <c:formatCode>General</c:formatCode>
                <c:ptCount val="7"/>
                <c:pt idx="0">
                  <c:v>101.63</c:v>
                </c:pt>
                <c:pt idx="1">
                  <c:v>203.25</c:v>
                </c:pt>
                <c:pt idx="2">
                  <c:v>304.88</c:v>
                </c:pt>
                <c:pt idx="3">
                  <c:v>406.5</c:v>
                </c:pt>
                <c:pt idx="4">
                  <c:v>508.13</c:v>
                </c:pt>
                <c:pt idx="5">
                  <c:v>609.75</c:v>
                </c:pt>
                <c:pt idx="6">
                  <c:v>711.38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8-401C-A9BC-4B306A2BE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1352256"/>
        <c:axId val="664350280"/>
      </c:lineChart>
      <c:catAx>
        <c:axId val="481352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 kWh&quot;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350280"/>
        <c:crosses val="autoZero"/>
        <c:auto val="0"/>
        <c:lblAlgn val="ctr"/>
        <c:lblOffset val="100"/>
        <c:noMultiLvlLbl val="0"/>
      </c:catAx>
      <c:valAx>
        <c:axId val="664350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&quot;€&quot;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352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76199</xdr:rowOff>
    </xdr:from>
    <xdr:to>
      <xdr:col>10</xdr:col>
      <xdr:colOff>209550</xdr:colOff>
      <xdr:row>34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C8" sqref="C8"/>
    </sheetView>
  </sheetViews>
  <sheetFormatPr defaultRowHeight="15" x14ac:dyDescent="0.25"/>
  <cols>
    <col min="2" max="2" width="16.42578125" customWidth="1"/>
    <col min="3" max="3" width="12.42578125" bestFit="1" customWidth="1"/>
    <col min="4" max="4" width="12.28515625" bestFit="1" customWidth="1"/>
    <col min="8" max="8" width="11.140625" customWidth="1"/>
    <col min="9" max="9" width="10.28515625" customWidth="1"/>
    <col min="10" max="10" width="9.5703125" customWidth="1"/>
    <col min="11" max="11" width="10.42578125" customWidth="1"/>
  </cols>
  <sheetData>
    <row r="1" spans="1:11" ht="15.75" thickBot="1" x14ac:dyDescent="0.3"/>
    <row r="2" spans="1:11" x14ac:dyDescent="0.25">
      <c r="A2" s="33">
        <v>1</v>
      </c>
      <c r="B2" s="33" t="s">
        <v>23</v>
      </c>
      <c r="C2" s="8" t="s">
        <v>22</v>
      </c>
      <c r="D2" s="9" t="s">
        <v>13</v>
      </c>
      <c r="E2" s="9" t="s">
        <v>20</v>
      </c>
      <c r="F2" s="9" t="s">
        <v>14</v>
      </c>
      <c r="G2" s="9" t="s">
        <v>15</v>
      </c>
      <c r="H2" s="9" t="s">
        <v>16</v>
      </c>
      <c r="I2" s="9" t="s">
        <v>17</v>
      </c>
      <c r="J2" s="9" t="s">
        <v>18</v>
      </c>
      <c r="K2" s="10" t="s">
        <v>30</v>
      </c>
    </row>
    <row r="3" spans="1:11" x14ac:dyDescent="0.25">
      <c r="A3" s="34"/>
      <c r="B3" s="34"/>
      <c r="C3" s="11" t="s">
        <v>21</v>
      </c>
      <c r="D3" s="12">
        <v>9</v>
      </c>
      <c r="E3" s="12">
        <v>14.82</v>
      </c>
      <c r="F3" s="12">
        <v>8.6199999999999992</v>
      </c>
      <c r="G3" s="53">
        <v>12.72</v>
      </c>
      <c r="H3" s="12">
        <v>11.12</v>
      </c>
      <c r="I3" s="53">
        <v>16.53</v>
      </c>
      <c r="J3" s="12">
        <v>12.22</v>
      </c>
      <c r="K3" s="52">
        <v>54.86</v>
      </c>
    </row>
    <row r="4" spans="1:11" ht="15.75" thickBot="1" x14ac:dyDescent="0.3">
      <c r="A4" s="35"/>
      <c r="B4" s="35"/>
      <c r="C4" s="14" t="s">
        <v>0</v>
      </c>
      <c r="D4" s="15">
        <v>9</v>
      </c>
      <c r="E4" s="15">
        <v>15.26</v>
      </c>
      <c r="F4" s="51">
        <v>14.7</v>
      </c>
      <c r="G4" s="51">
        <v>18.41</v>
      </c>
      <c r="H4" s="15"/>
      <c r="I4" s="15"/>
      <c r="J4" s="15"/>
      <c r="K4" s="16"/>
    </row>
    <row r="5" spans="1:11" ht="15.75" thickBot="1" x14ac:dyDescent="0.3">
      <c r="A5" s="17"/>
      <c r="B5" s="17"/>
      <c r="C5" s="13"/>
      <c r="D5" s="12"/>
      <c r="E5" s="12"/>
      <c r="F5" s="12"/>
      <c r="G5" s="12"/>
      <c r="H5" s="12"/>
      <c r="I5" s="12"/>
      <c r="J5" s="12"/>
      <c r="K5" s="12"/>
    </row>
    <row r="6" spans="1:11" ht="45" customHeight="1" thickBot="1" x14ac:dyDescent="0.3">
      <c r="A6" s="33">
        <v>2</v>
      </c>
      <c r="B6" s="33" t="s">
        <v>25</v>
      </c>
      <c r="C6" s="18" t="s">
        <v>12</v>
      </c>
      <c r="D6" s="12"/>
      <c r="E6" s="33">
        <v>3</v>
      </c>
      <c r="F6" s="33" t="s">
        <v>24</v>
      </c>
      <c r="G6" s="23" t="s">
        <v>10</v>
      </c>
      <c r="H6" s="24" t="s">
        <v>0</v>
      </c>
      <c r="I6" s="28" t="s">
        <v>9</v>
      </c>
      <c r="J6" s="29"/>
      <c r="K6" s="30"/>
    </row>
    <row r="7" spans="1:11" ht="19.5" thickBot="1" x14ac:dyDescent="0.35">
      <c r="A7" s="35"/>
      <c r="B7" s="35"/>
      <c r="C7" s="19">
        <v>40</v>
      </c>
      <c r="D7" s="12"/>
      <c r="E7" s="34"/>
      <c r="F7" s="34"/>
      <c r="G7" s="21" t="s">
        <v>11</v>
      </c>
      <c r="H7" s="1" t="s">
        <v>8</v>
      </c>
      <c r="I7" s="2" t="s">
        <v>1</v>
      </c>
      <c r="J7" s="3" t="s">
        <v>2</v>
      </c>
      <c r="K7" s="4" t="s">
        <v>3</v>
      </c>
    </row>
    <row r="8" spans="1:11" ht="15.75" thickBot="1" x14ac:dyDescent="0.3">
      <c r="E8" s="34"/>
      <c r="F8" s="34"/>
      <c r="G8" s="21" t="s">
        <v>5</v>
      </c>
      <c r="H8" s="1">
        <f>F4</f>
        <v>14.7</v>
      </c>
      <c r="I8" s="2">
        <f>F3</f>
        <v>8.6199999999999992</v>
      </c>
      <c r="J8" s="3">
        <f>H3</f>
        <v>11.12</v>
      </c>
      <c r="K8" s="4">
        <f>J3</f>
        <v>12.22</v>
      </c>
    </row>
    <row r="9" spans="1:11" x14ac:dyDescent="0.25">
      <c r="A9" s="36">
        <v>4</v>
      </c>
      <c r="B9" s="36" t="s">
        <v>26</v>
      </c>
      <c r="C9" s="43">
        <f>H10-I11</f>
        <v>813</v>
      </c>
      <c r="E9" s="34"/>
      <c r="F9" s="34"/>
      <c r="G9" s="21" t="s">
        <v>4</v>
      </c>
      <c r="H9" s="1">
        <v>365</v>
      </c>
      <c r="I9" s="25">
        <v>300</v>
      </c>
      <c r="J9" s="26">
        <v>43</v>
      </c>
      <c r="K9" s="27">
        <v>22</v>
      </c>
    </row>
    <row r="10" spans="1:11" ht="15.75" thickBot="1" x14ac:dyDescent="0.3">
      <c r="A10" s="37"/>
      <c r="B10" s="37"/>
      <c r="C10" s="44"/>
      <c r="E10" s="34"/>
      <c r="F10" s="34"/>
      <c r="G10" s="21" t="s">
        <v>6</v>
      </c>
      <c r="H10" s="41">
        <f>H9*H8*$C$7/100</f>
        <v>2146.1999999999998</v>
      </c>
      <c r="I10" s="5">
        <f>I9*I8*$C$7/100</f>
        <v>1034.3999999999999</v>
      </c>
      <c r="J10" s="6">
        <f>J9*J8*$C$7/100</f>
        <v>191.26399999999998</v>
      </c>
      <c r="K10" s="7">
        <f>K9*K8*$C$7/100</f>
        <v>107.53600000000002</v>
      </c>
    </row>
    <row r="11" spans="1:11" ht="15.75" thickBot="1" x14ac:dyDescent="0.3">
      <c r="E11" s="35"/>
      <c r="F11" s="35"/>
      <c r="G11" s="22" t="s">
        <v>7</v>
      </c>
      <c r="H11" s="42"/>
      <c r="I11" s="38">
        <f>SUM(I10:K10)</f>
        <v>1333.1999999999998</v>
      </c>
      <c r="J11" s="39"/>
      <c r="K11" s="40"/>
    </row>
    <row r="12" spans="1:11" ht="15.75" thickBot="1" x14ac:dyDescent="0.3"/>
    <row r="13" spans="1:11" x14ac:dyDescent="0.25">
      <c r="A13" s="45" t="s">
        <v>29</v>
      </c>
      <c r="B13" s="46"/>
      <c r="C13" s="47"/>
      <c r="D13" s="31" t="s">
        <v>27</v>
      </c>
      <c r="E13" s="9">
        <v>5</v>
      </c>
      <c r="F13" s="9">
        <v>10</v>
      </c>
      <c r="G13" s="9">
        <v>15</v>
      </c>
      <c r="H13" s="9">
        <v>20</v>
      </c>
      <c r="I13" s="9">
        <v>25</v>
      </c>
      <c r="J13" s="9">
        <v>30</v>
      </c>
      <c r="K13" s="10">
        <v>35</v>
      </c>
    </row>
    <row r="14" spans="1:11" ht="15.75" thickBot="1" x14ac:dyDescent="0.3">
      <c r="A14" s="48"/>
      <c r="B14" s="49"/>
      <c r="C14" s="50"/>
      <c r="D14" s="32" t="s">
        <v>28</v>
      </c>
      <c r="E14" s="15">
        <v>101.63</v>
      </c>
      <c r="F14" s="15">
        <v>203.25</v>
      </c>
      <c r="G14" s="15">
        <v>304.88</v>
      </c>
      <c r="H14" s="15">
        <v>406.5</v>
      </c>
      <c r="I14" s="15">
        <v>508.13</v>
      </c>
      <c r="J14" s="15">
        <v>609.75</v>
      </c>
      <c r="K14" s="16">
        <v>711.38</v>
      </c>
    </row>
    <row r="16" spans="1:11" ht="18.75" customHeight="1" x14ac:dyDescent="0.3">
      <c r="D16" s="20"/>
    </row>
  </sheetData>
  <mergeCells count="12">
    <mergeCell ref="I11:K11"/>
    <mergeCell ref="H10:H11"/>
    <mergeCell ref="C9:C10"/>
    <mergeCell ref="A13:C14"/>
    <mergeCell ref="B2:B4"/>
    <mergeCell ref="F6:F11"/>
    <mergeCell ref="B9:B10"/>
    <mergeCell ref="A2:A4"/>
    <mergeCell ref="E6:E11"/>
    <mergeCell ref="A9:A10"/>
    <mergeCell ref="B6:B7"/>
    <mergeCell ref="A6:A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sqref="A1:I3"/>
    </sheetView>
  </sheetViews>
  <sheetFormatPr defaultRowHeight="15" x14ac:dyDescent="0.25"/>
  <sheetData>
    <row r="1" spans="1:9" x14ac:dyDescent="0.25">
      <c r="B1" t="s">
        <v>13</v>
      </c>
      <c r="C1" t="s">
        <v>20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</row>
    <row r="2" spans="1:9" x14ac:dyDescent="0.25">
      <c r="A2" t="s">
        <v>0</v>
      </c>
      <c r="B2">
        <v>9</v>
      </c>
      <c r="C2">
        <v>14.82</v>
      </c>
      <c r="D2">
        <v>8.6199999999999992</v>
      </c>
      <c r="E2">
        <v>12.72</v>
      </c>
      <c r="F2">
        <v>11.12</v>
      </c>
      <c r="G2">
        <v>16.53</v>
      </c>
      <c r="H2">
        <v>12.22</v>
      </c>
      <c r="I2">
        <v>54.86</v>
      </c>
    </row>
    <row r="3" spans="1:9" x14ac:dyDescent="0.25">
      <c r="A3" t="s">
        <v>21</v>
      </c>
      <c r="B3">
        <v>9</v>
      </c>
      <c r="C3">
        <v>15.26</v>
      </c>
      <c r="D3">
        <v>14.7</v>
      </c>
      <c r="E3">
        <v>18.41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ITER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Ferley Emmanuel EXT</dc:creator>
  <cp:lastModifiedBy>Ferley Emmanuel EXT</cp:lastModifiedBy>
  <dcterms:created xsi:type="dcterms:W3CDTF">2022-12-14T07:40:00Z</dcterms:created>
  <dcterms:modified xsi:type="dcterms:W3CDTF">2022-12-14T23:07:39Z</dcterms:modified>
</cp:coreProperties>
</file>