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13_ncr:1_{67D26FF9-2C71-4646-9FC6-165B9777E625}" xr6:coauthVersionLast="47" xr6:coauthVersionMax="47" xr10:uidLastSave="{00000000-0000-0000-0000-000000000000}"/>
  <bookViews>
    <workbookView xWindow="-120" yWindow="-120" windowWidth="25440" windowHeight="15390" activeTab="2" xr2:uid="{3F39D2BF-B8CF-4175-BC81-84C1F578F28A}"/>
  </bookViews>
  <sheets>
    <sheet name="Feuil1" sheetId="1" r:id="rId1"/>
    <sheet name="copier_coller" sheetId="8" r:id="rId2"/>
    <sheet name="deplacer_copier" sheetId="10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10" l="1"/>
  <c r="P36" i="10"/>
  <c r="O36" i="10"/>
  <c r="M36" i="10"/>
  <c r="J36" i="10"/>
  <c r="H36" i="10"/>
  <c r="F36" i="10"/>
  <c r="P35" i="10"/>
  <c r="O35" i="10"/>
  <c r="M35" i="10"/>
  <c r="L35" i="10"/>
  <c r="J35" i="10"/>
  <c r="H35" i="10"/>
  <c r="F35" i="10"/>
  <c r="P34" i="10"/>
  <c r="O34" i="10"/>
  <c r="M34" i="10"/>
  <c r="L34" i="10"/>
  <c r="J34" i="10"/>
  <c r="H34" i="10"/>
  <c r="F34" i="10"/>
  <c r="P33" i="10"/>
  <c r="O33" i="10"/>
  <c r="M33" i="10"/>
  <c r="L33" i="10"/>
  <c r="J33" i="10"/>
  <c r="H33" i="10"/>
  <c r="F33" i="10"/>
  <c r="P32" i="10"/>
  <c r="O32" i="10"/>
  <c r="M32" i="10"/>
  <c r="L32" i="10"/>
  <c r="J32" i="10"/>
  <c r="H32" i="10"/>
  <c r="F32" i="10"/>
  <c r="P31" i="10"/>
  <c r="O31" i="10"/>
  <c r="M31" i="10"/>
  <c r="L31" i="10"/>
  <c r="J31" i="10"/>
  <c r="H31" i="10"/>
  <c r="F31" i="10"/>
  <c r="P30" i="10"/>
  <c r="O30" i="10"/>
  <c r="M30" i="10"/>
  <c r="L30" i="10"/>
  <c r="J30" i="10"/>
  <c r="H30" i="10"/>
  <c r="F30" i="10"/>
  <c r="P29" i="10"/>
  <c r="O29" i="10"/>
  <c r="M29" i="10"/>
  <c r="L29" i="10"/>
  <c r="J29" i="10"/>
  <c r="H29" i="10"/>
  <c r="F29" i="10"/>
  <c r="P28" i="10"/>
  <c r="O28" i="10"/>
  <c r="M28" i="10"/>
  <c r="L28" i="10"/>
  <c r="J28" i="10"/>
  <c r="H28" i="10"/>
  <c r="F28" i="10"/>
  <c r="P27" i="10"/>
  <c r="O27" i="10"/>
  <c r="M27" i="10"/>
  <c r="L27" i="10"/>
  <c r="J27" i="10"/>
  <c r="H27" i="10"/>
  <c r="F27" i="10"/>
  <c r="P26" i="10"/>
  <c r="O26" i="10"/>
  <c r="M26" i="10"/>
  <c r="L26" i="10"/>
  <c r="J26" i="10"/>
  <c r="H26" i="10"/>
  <c r="F26" i="10"/>
  <c r="P25" i="10"/>
  <c r="O25" i="10"/>
  <c r="M25" i="10"/>
  <c r="L25" i="10"/>
  <c r="J25" i="10"/>
  <c r="H25" i="10"/>
  <c r="F25" i="10"/>
  <c r="P24" i="10"/>
  <c r="O24" i="10"/>
  <c r="M24" i="10"/>
  <c r="L24" i="10"/>
  <c r="J24" i="10"/>
  <c r="H24" i="10"/>
  <c r="F24" i="10"/>
  <c r="O23" i="10"/>
  <c r="L23" i="10"/>
  <c r="J23" i="10"/>
  <c r="H23" i="10"/>
  <c r="F23" i="10"/>
  <c r="O22" i="10"/>
  <c r="L22" i="10"/>
  <c r="J22" i="10"/>
  <c r="H22" i="10"/>
  <c r="F22" i="10"/>
  <c r="O21" i="10"/>
  <c r="L21" i="10"/>
  <c r="J21" i="10"/>
  <c r="H21" i="10"/>
  <c r="F21" i="10"/>
  <c r="O20" i="10"/>
  <c r="L20" i="10"/>
  <c r="J20" i="10"/>
  <c r="H20" i="10"/>
  <c r="F20" i="10"/>
  <c r="O19" i="10"/>
  <c r="L19" i="10"/>
  <c r="J19" i="10"/>
  <c r="H19" i="10"/>
  <c r="F19" i="10"/>
  <c r="O18" i="10"/>
  <c r="L18" i="10"/>
  <c r="J18" i="10"/>
  <c r="H18" i="10"/>
  <c r="F18" i="10"/>
  <c r="O17" i="10"/>
  <c r="L17" i="10"/>
  <c r="J17" i="10"/>
  <c r="H17" i="10"/>
  <c r="F17" i="10"/>
  <c r="O16" i="10"/>
  <c r="L16" i="10"/>
  <c r="J16" i="10"/>
  <c r="H16" i="10"/>
  <c r="F16" i="10"/>
  <c r="O15" i="10"/>
  <c r="L15" i="10"/>
  <c r="J15" i="10"/>
  <c r="H15" i="10"/>
  <c r="F15" i="10"/>
  <c r="O14" i="10"/>
  <c r="L14" i="10"/>
  <c r="J14" i="10"/>
  <c r="H14" i="10"/>
  <c r="F14" i="10"/>
  <c r="O13" i="10"/>
  <c r="L13" i="10"/>
  <c r="J13" i="10"/>
  <c r="H13" i="10"/>
  <c r="F13" i="10"/>
  <c r="O12" i="10"/>
  <c r="L12" i="10"/>
  <c r="J12" i="10"/>
  <c r="H12" i="10"/>
  <c r="F12" i="10"/>
  <c r="O11" i="10"/>
  <c r="L11" i="10"/>
  <c r="J11" i="10"/>
  <c r="H11" i="10"/>
  <c r="F11" i="10"/>
  <c r="O10" i="10"/>
  <c r="L10" i="10"/>
  <c r="J10" i="10"/>
  <c r="H10" i="10"/>
  <c r="F10" i="10"/>
  <c r="O9" i="10"/>
  <c r="L9" i="10"/>
  <c r="J9" i="10"/>
  <c r="H9" i="10"/>
  <c r="F9" i="10"/>
  <c r="O8" i="10"/>
  <c r="L8" i="10"/>
  <c r="J8" i="10"/>
  <c r="H8" i="10"/>
  <c r="F8" i="10"/>
  <c r="O7" i="10"/>
  <c r="L7" i="10"/>
  <c r="J7" i="10"/>
  <c r="H7" i="10"/>
  <c r="F7" i="10"/>
  <c r="L6" i="10"/>
  <c r="M6" i="10" s="1"/>
  <c r="M7" i="10" s="1"/>
  <c r="M8" i="10" s="1"/>
  <c r="M9" i="10" s="1"/>
  <c r="M10" i="10" s="1"/>
  <c r="M11" i="10" s="1"/>
  <c r="M12" i="10" s="1"/>
  <c r="M13" i="10" s="1"/>
  <c r="M14" i="10" s="1"/>
  <c r="M15" i="10" s="1"/>
  <c r="M16" i="10" s="1"/>
  <c r="M17" i="10" s="1"/>
  <c r="M18" i="10" s="1"/>
  <c r="M19" i="10" s="1"/>
  <c r="M20" i="10" s="1"/>
  <c r="M21" i="10" s="1"/>
  <c r="M22" i="10" s="1"/>
  <c r="M23" i="10" s="1"/>
  <c r="F6" i="10"/>
  <c r="B6" i="10"/>
  <c r="B7" i="10" s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N5" i="10"/>
  <c r="O6" i="10" s="1"/>
  <c r="P6" i="10" s="1"/>
  <c r="P7" i="10" s="1"/>
  <c r="P8" i="10" s="1"/>
  <c r="P9" i="10" s="1"/>
  <c r="P10" i="10" s="1"/>
  <c r="P11" i="10" s="1"/>
  <c r="P12" i="10" s="1"/>
  <c r="P13" i="10" s="1"/>
  <c r="P14" i="10" s="1"/>
  <c r="P15" i="10" s="1"/>
  <c r="P16" i="10" s="1"/>
  <c r="P17" i="10" s="1"/>
  <c r="P18" i="10" s="1"/>
  <c r="P19" i="10" s="1"/>
  <c r="P20" i="10" s="1"/>
  <c r="P21" i="10" s="1"/>
  <c r="P22" i="10" s="1"/>
  <c r="P23" i="10" s="1"/>
  <c r="K5" i="10"/>
  <c r="I5" i="10"/>
  <c r="J6" i="10" s="1"/>
  <c r="G5" i="10"/>
  <c r="H6" i="10" s="1"/>
  <c r="E5" i="10"/>
  <c r="B5" i="10"/>
  <c r="B36" i="10" s="1"/>
  <c r="P37" i="8"/>
  <c r="P36" i="8"/>
  <c r="O36" i="8"/>
  <c r="M36" i="8"/>
  <c r="J36" i="8"/>
  <c r="H36" i="8"/>
  <c r="F36" i="8"/>
  <c r="P35" i="8"/>
  <c r="O35" i="8"/>
  <c r="M35" i="8"/>
  <c r="L35" i="8"/>
  <c r="J35" i="8"/>
  <c r="H35" i="8"/>
  <c r="F35" i="8"/>
  <c r="P34" i="8"/>
  <c r="O34" i="8"/>
  <c r="M34" i="8"/>
  <c r="L34" i="8"/>
  <c r="J34" i="8"/>
  <c r="H34" i="8"/>
  <c r="F34" i="8"/>
  <c r="P33" i="8"/>
  <c r="O33" i="8"/>
  <c r="M33" i="8"/>
  <c r="L33" i="8"/>
  <c r="J33" i="8"/>
  <c r="H33" i="8"/>
  <c r="F33" i="8"/>
  <c r="P32" i="8"/>
  <c r="O32" i="8"/>
  <c r="M32" i="8"/>
  <c r="L32" i="8"/>
  <c r="J32" i="8"/>
  <c r="H32" i="8"/>
  <c r="F32" i="8"/>
  <c r="P31" i="8"/>
  <c r="O31" i="8"/>
  <c r="M31" i="8"/>
  <c r="L31" i="8"/>
  <c r="J31" i="8"/>
  <c r="H31" i="8"/>
  <c r="F31" i="8"/>
  <c r="P30" i="8"/>
  <c r="O30" i="8"/>
  <c r="M30" i="8"/>
  <c r="L30" i="8"/>
  <c r="J30" i="8"/>
  <c r="H30" i="8"/>
  <c r="F30" i="8"/>
  <c r="P29" i="8"/>
  <c r="O29" i="8"/>
  <c r="M29" i="8"/>
  <c r="L29" i="8"/>
  <c r="J29" i="8"/>
  <c r="H29" i="8"/>
  <c r="F29" i="8"/>
  <c r="P28" i="8"/>
  <c r="O28" i="8"/>
  <c r="M28" i="8"/>
  <c r="L28" i="8"/>
  <c r="J28" i="8"/>
  <c r="H28" i="8"/>
  <c r="F28" i="8"/>
  <c r="P27" i="8"/>
  <c r="O27" i="8"/>
  <c r="M27" i="8"/>
  <c r="L27" i="8"/>
  <c r="J27" i="8"/>
  <c r="H27" i="8"/>
  <c r="F27" i="8"/>
  <c r="P26" i="8"/>
  <c r="O26" i="8"/>
  <c r="M26" i="8"/>
  <c r="L26" i="8"/>
  <c r="J26" i="8"/>
  <c r="H26" i="8"/>
  <c r="F26" i="8"/>
  <c r="P25" i="8"/>
  <c r="O25" i="8"/>
  <c r="M25" i="8"/>
  <c r="L25" i="8"/>
  <c r="J25" i="8"/>
  <c r="H25" i="8"/>
  <c r="F25" i="8"/>
  <c r="P24" i="8"/>
  <c r="O24" i="8"/>
  <c r="M24" i="8"/>
  <c r="L24" i="8"/>
  <c r="J24" i="8"/>
  <c r="H24" i="8"/>
  <c r="F24" i="8"/>
  <c r="O23" i="8"/>
  <c r="L23" i="8"/>
  <c r="J23" i="8"/>
  <c r="H23" i="8"/>
  <c r="F23" i="8"/>
  <c r="O22" i="8"/>
  <c r="L22" i="8"/>
  <c r="J22" i="8"/>
  <c r="H22" i="8"/>
  <c r="F22" i="8"/>
  <c r="O21" i="8"/>
  <c r="L21" i="8"/>
  <c r="J21" i="8"/>
  <c r="H21" i="8"/>
  <c r="F21" i="8"/>
  <c r="O20" i="8"/>
  <c r="L20" i="8"/>
  <c r="J20" i="8"/>
  <c r="H20" i="8"/>
  <c r="F20" i="8"/>
  <c r="O19" i="8"/>
  <c r="L19" i="8"/>
  <c r="J19" i="8"/>
  <c r="H19" i="8"/>
  <c r="F19" i="8"/>
  <c r="O18" i="8"/>
  <c r="L18" i="8"/>
  <c r="J18" i="8"/>
  <c r="H18" i="8"/>
  <c r="F18" i="8"/>
  <c r="O17" i="8"/>
  <c r="L17" i="8"/>
  <c r="J17" i="8"/>
  <c r="H17" i="8"/>
  <c r="F17" i="8"/>
  <c r="O16" i="8"/>
  <c r="L16" i="8"/>
  <c r="J16" i="8"/>
  <c r="H16" i="8"/>
  <c r="F16" i="8"/>
  <c r="O15" i="8"/>
  <c r="L15" i="8"/>
  <c r="J15" i="8"/>
  <c r="H15" i="8"/>
  <c r="F15" i="8"/>
  <c r="O14" i="8"/>
  <c r="L14" i="8"/>
  <c r="J14" i="8"/>
  <c r="H14" i="8"/>
  <c r="F14" i="8"/>
  <c r="O13" i="8"/>
  <c r="L13" i="8"/>
  <c r="J13" i="8"/>
  <c r="H13" i="8"/>
  <c r="F13" i="8"/>
  <c r="O12" i="8"/>
  <c r="L12" i="8"/>
  <c r="J12" i="8"/>
  <c r="H12" i="8"/>
  <c r="F12" i="8"/>
  <c r="O11" i="8"/>
  <c r="L11" i="8"/>
  <c r="J11" i="8"/>
  <c r="H11" i="8"/>
  <c r="F11" i="8"/>
  <c r="O10" i="8"/>
  <c r="L10" i="8"/>
  <c r="J10" i="8"/>
  <c r="H10" i="8"/>
  <c r="F10" i="8"/>
  <c r="O9" i="8"/>
  <c r="L9" i="8"/>
  <c r="J9" i="8"/>
  <c r="H9" i="8"/>
  <c r="F9" i="8"/>
  <c r="O8" i="8"/>
  <c r="L8" i="8"/>
  <c r="J8" i="8"/>
  <c r="H8" i="8"/>
  <c r="F8" i="8"/>
  <c r="O7" i="8"/>
  <c r="L7" i="8"/>
  <c r="J7" i="8"/>
  <c r="H7" i="8"/>
  <c r="F7" i="8"/>
  <c r="L6" i="8"/>
  <c r="M6" i="8" s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s="1"/>
  <c r="M19" i="8" s="1"/>
  <c r="M20" i="8" s="1"/>
  <c r="M21" i="8" s="1"/>
  <c r="M22" i="8" s="1"/>
  <c r="M23" i="8" s="1"/>
  <c r="N5" i="8"/>
  <c r="O6" i="8" s="1"/>
  <c r="P6" i="8" s="1"/>
  <c r="P7" i="8" s="1"/>
  <c r="P8" i="8" s="1"/>
  <c r="P9" i="8" s="1"/>
  <c r="P10" i="8" s="1"/>
  <c r="P11" i="8" s="1"/>
  <c r="P12" i="8" s="1"/>
  <c r="P13" i="8" s="1"/>
  <c r="P14" i="8" s="1"/>
  <c r="P15" i="8" s="1"/>
  <c r="P16" i="8" s="1"/>
  <c r="P17" i="8" s="1"/>
  <c r="P18" i="8" s="1"/>
  <c r="P19" i="8" s="1"/>
  <c r="P20" i="8" s="1"/>
  <c r="P21" i="8" s="1"/>
  <c r="P22" i="8" s="1"/>
  <c r="P23" i="8" s="1"/>
  <c r="K5" i="8"/>
  <c r="I5" i="8"/>
  <c r="J6" i="8" s="1"/>
  <c r="G5" i="8"/>
  <c r="H6" i="8" s="1"/>
  <c r="E5" i="8"/>
  <c r="F6" i="8" s="1"/>
  <c r="B5" i="8"/>
  <c r="B36" i="8" s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B36" i="1"/>
  <c r="M6" i="1"/>
  <c r="L6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P37" i="1"/>
  <c r="P36" i="1"/>
  <c r="O36" i="1"/>
  <c r="M36" i="1"/>
  <c r="J36" i="1"/>
  <c r="H36" i="1"/>
  <c r="F36" i="1"/>
  <c r="P35" i="1"/>
  <c r="O35" i="1"/>
  <c r="M35" i="1"/>
  <c r="J35" i="1"/>
  <c r="H35" i="1"/>
  <c r="F35" i="1"/>
  <c r="P34" i="1"/>
  <c r="O34" i="1"/>
  <c r="M34" i="1"/>
  <c r="J34" i="1"/>
  <c r="H34" i="1"/>
  <c r="F34" i="1"/>
  <c r="P33" i="1"/>
  <c r="O33" i="1"/>
  <c r="M33" i="1"/>
  <c r="J33" i="1"/>
  <c r="H33" i="1"/>
  <c r="F33" i="1"/>
  <c r="P32" i="1"/>
  <c r="O32" i="1"/>
  <c r="M32" i="1"/>
  <c r="J32" i="1"/>
  <c r="H32" i="1"/>
  <c r="F32" i="1"/>
  <c r="P31" i="1"/>
  <c r="O31" i="1"/>
  <c r="M31" i="1"/>
  <c r="J31" i="1"/>
  <c r="H31" i="1"/>
  <c r="F31" i="1"/>
  <c r="P30" i="1"/>
  <c r="O30" i="1"/>
  <c r="M30" i="1"/>
  <c r="J30" i="1"/>
  <c r="H30" i="1"/>
  <c r="F30" i="1"/>
  <c r="P29" i="1"/>
  <c r="O29" i="1"/>
  <c r="M29" i="1"/>
  <c r="J29" i="1"/>
  <c r="H29" i="1"/>
  <c r="F29" i="1"/>
  <c r="P28" i="1"/>
  <c r="O28" i="1"/>
  <c r="M28" i="1"/>
  <c r="J28" i="1"/>
  <c r="H28" i="1"/>
  <c r="F28" i="1"/>
  <c r="P27" i="1"/>
  <c r="O27" i="1"/>
  <c r="M27" i="1"/>
  <c r="J27" i="1"/>
  <c r="H27" i="1"/>
  <c r="F27" i="1"/>
  <c r="P26" i="1"/>
  <c r="O26" i="1"/>
  <c r="M26" i="1"/>
  <c r="J26" i="1"/>
  <c r="H26" i="1"/>
  <c r="F26" i="1"/>
  <c r="P25" i="1"/>
  <c r="O25" i="1"/>
  <c r="M25" i="1"/>
  <c r="J25" i="1"/>
  <c r="H25" i="1"/>
  <c r="F25" i="1"/>
  <c r="P24" i="1"/>
  <c r="O24" i="1"/>
  <c r="M24" i="1"/>
  <c r="J24" i="1"/>
  <c r="H24" i="1"/>
  <c r="F24" i="1"/>
  <c r="O23" i="1"/>
  <c r="J23" i="1"/>
  <c r="H23" i="1"/>
  <c r="F23" i="1"/>
  <c r="O22" i="1"/>
  <c r="J22" i="1"/>
  <c r="H22" i="1"/>
  <c r="F22" i="1"/>
  <c r="O21" i="1"/>
  <c r="J21" i="1"/>
  <c r="H21" i="1"/>
  <c r="F21" i="1"/>
  <c r="O20" i="1"/>
  <c r="J20" i="1"/>
  <c r="H20" i="1"/>
  <c r="F20" i="1"/>
  <c r="O19" i="1"/>
  <c r="J19" i="1"/>
  <c r="H19" i="1"/>
  <c r="F19" i="1"/>
  <c r="O18" i="1"/>
  <c r="J18" i="1"/>
  <c r="H18" i="1"/>
  <c r="F18" i="1"/>
  <c r="O17" i="1"/>
  <c r="J17" i="1"/>
  <c r="H17" i="1"/>
  <c r="F17" i="1"/>
  <c r="O16" i="1"/>
  <c r="J16" i="1"/>
  <c r="H16" i="1"/>
  <c r="F16" i="1"/>
  <c r="O15" i="1"/>
  <c r="J15" i="1"/>
  <c r="H15" i="1"/>
  <c r="F15" i="1"/>
  <c r="O14" i="1"/>
  <c r="J14" i="1"/>
  <c r="H14" i="1"/>
  <c r="F14" i="1"/>
  <c r="O13" i="1"/>
  <c r="J13" i="1"/>
  <c r="H13" i="1"/>
  <c r="F13" i="1"/>
  <c r="O12" i="1"/>
  <c r="J12" i="1"/>
  <c r="H12" i="1"/>
  <c r="F12" i="1"/>
  <c r="O11" i="1"/>
  <c r="J11" i="1"/>
  <c r="H11" i="1"/>
  <c r="F11" i="1"/>
  <c r="O10" i="1"/>
  <c r="J10" i="1"/>
  <c r="H10" i="1"/>
  <c r="F10" i="1"/>
  <c r="O9" i="1"/>
  <c r="J9" i="1"/>
  <c r="H9" i="1"/>
  <c r="F9" i="1"/>
  <c r="O8" i="1"/>
  <c r="J8" i="1"/>
  <c r="H8" i="1"/>
  <c r="F8" i="1"/>
  <c r="O7" i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J7" i="1"/>
  <c r="H7" i="1"/>
  <c r="F7" i="1"/>
  <c r="N5" i="1"/>
  <c r="O6" i="1" s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K5" i="1"/>
  <c r="I5" i="1"/>
  <c r="J6" i="1" s="1"/>
  <c r="G5" i="1"/>
  <c r="H6" i="1" s="1"/>
  <c r="E5" i="1"/>
  <c r="F6" i="1" s="1"/>
  <c r="B6" i="8" l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</calcChain>
</file>

<file path=xl/sharedStrings.xml><?xml version="1.0" encoding="utf-8"?>
<sst xmlns="http://schemas.openxmlformats.org/spreadsheetml/2006/main" count="142" uniqueCount="24">
  <si>
    <t>Date</t>
  </si>
  <si>
    <t>Ciel</t>
  </si>
  <si>
    <t>Temp</t>
  </si>
  <si>
    <t>Production</t>
  </si>
  <si>
    <t>Réseau</t>
  </si>
  <si>
    <t>Eau</t>
  </si>
  <si>
    <t>Compteur 1
conso</t>
  </si>
  <si>
    <t>Compteur 2</t>
  </si>
  <si>
    <t>Index</t>
  </si>
  <si>
    <t>Diff</t>
  </si>
  <si>
    <t>total</t>
  </si>
  <si>
    <t>Total</t>
  </si>
  <si>
    <t>G</t>
  </si>
  <si>
    <t>G/S</t>
  </si>
  <si>
    <t>0 EJ</t>
  </si>
  <si>
    <t>G/N</t>
  </si>
  <si>
    <t>1 EJ</t>
  </si>
  <si>
    <t>7 EJ</t>
  </si>
  <si>
    <t>S</t>
  </si>
  <si>
    <t>Consommation</t>
  </si>
  <si>
    <r>
      <t>Index 1</t>
    </r>
    <r>
      <rPr>
        <b/>
        <vertAlign val="superscript"/>
        <sz val="14"/>
        <color rgb="FF0070C0"/>
        <rFont val="Times New Roman"/>
        <family val="1"/>
      </rPr>
      <t>er</t>
    </r>
    <r>
      <rPr>
        <b/>
        <sz val="14"/>
        <color rgb="FF0070C0"/>
        <rFont val="Times New Roman"/>
        <family val="1"/>
      </rPr>
      <t xml:space="preserve">
Novembre</t>
    </r>
  </si>
  <si>
    <r>
      <rPr>
        <b/>
        <sz val="12"/>
        <color rgb="FF0070C0"/>
        <rFont val="Times New Roman"/>
        <family val="1"/>
      </rPr>
      <t>DÉCEMBRE 2022</t>
    </r>
  </si>
  <si>
    <t>J'ai verouillé les cellules avec des formules</t>
  </si>
  <si>
    <t>Si tu veux le retirer, tu vas dans revisions==&gt;oter la protection de la feuiile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</si>
</sst>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"/>
    <numFmt numFmtId="165" formatCode="[$-F800]dddd\,\ mmmm\ dd\,\ yyyy"/>
  </numFmts>
  <fonts count="8" x14ac:knownFonts="1">
    <font>
      <sz val="12"/>
      <color theme="1"/>
      <name val="Times New Roman"/>
      <family val="2"/>
    </font>
    <font>
      <b/>
      <sz val="12"/>
      <color rgb="FF0070C0"/>
      <name val="Times New Roman"/>
      <family val="1"/>
    </font>
    <font>
      <b/>
      <sz val="12"/>
      <color rgb="FF00B050"/>
      <name val="Times New Roman"/>
      <family val="1"/>
    </font>
    <font>
      <sz val="12"/>
      <name val="Times New Roman"/>
      <family val="2"/>
    </font>
    <font>
      <b/>
      <sz val="12"/>
      <color rgb="FFFF0000"/>
      <name val="Times New Roman"/>
      <family val="1"/>
    </font>
    <font>
      <b/>
      <sz val="14"/>
      <color rgb="FF0070C0"/>
      <name val="Times New Roman"/>
      <family val="1"/>
    </font>
    <font>
      <b/>
      <vertAlign val="superscript"/>
      <sz val="14"/>
      <color rgb="FF0070C0"/>
      <name val="Times New Roman"/>
      <family val="1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darkUp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Protection="1"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164" fontId="0" fillId="0" borderId="12" xfId="0" applyNumberForma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0" borderId="19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5" borderId="16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165" fontId="0" fillId="0" borderId="5" xfId="0" applyNumberFormat="1" applyBorder="1" applyAlignment="1" applyProtection="1">
      <alignment horizontal="center"/>
      <protection locked="0"/>
    </xf>
    <xf numFmtId="165" fontId="0" fillId="0" borderId="7" xfId="0" applyNumberFormat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0" fillId="0" borderId="1" xfId="0" quotePrefix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4" xfId="0" quotePrefix="1" applyFont="1" applyBorder="1" applyAlignment="1" applyProtection="1">
      <alignment horizontal="center" vertical="center"/>
      <protection locked="0"/>
    </xf>
    <xf numFmtId="0" fontId="1" fillId="0" borderId="8" xfId="0" quotePrefix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823911</xdr:colOff>
      <xdr:row>3</xdr:row>
      <xdr:rowOff>28574</xdr:rowOff>
    </xdr:from>
    <xdr:to>
      <xdr:col>25</xdr:col>
      <xdr:colOff>104774</xdr:colOff>
      <xdr:row>8</xdr:row>
      <xdr:rowOff>38099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AD7FE48-1DCD-1C9D-2385-10A276369F57}"/>
            </a:ext>
          </a:extLst>
        </xdr:cNvPr>
        <xdr:cNvSpPr txBox="1"/>
      </xdr:nvSpPr>
      <xdr:spPr>
        <a:xfrm>
          <a:off x="11177586" y="657224"/>
          <a:ext cx="5148263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Ai-je commis une erreur ? Par ailleurs je suis confronté au problème suivant lorsque je commets une erreur en inscrivant des chiffres dans une cellule, la formule disparait quand j'efface le contenu pour y apporter les rectifications. Y a-t-il une solution pour éviter l'effacement de la formule quand je veux rectifier le contenu d'une cellule. </a:t>
          </a:r>
        </a:p>
        <a:p>
          <a:endParaRPr lang="fr-FR" sz="1100"/>
        </a:p>
      </xdr:txBody>
    </xdr:sp>
    <xdr:clientData/>
  </xdr:twoCellAnchor>
  <xdr:twoCellAnchor>
    <xdr:from>
      <xdr:col>17</xdr:col>
      <xdr:colOff>581025</xdr:colOff>
      <xdr:row>10</xdr:row>
      <xdr:rowOff>114300</xdr:rowOff>
    </xdr:from>
    <xdr:to>
      <xdr:col>22</xdr:col>
      <xdr:colOff>409575</xdr:colOff>
      <xdr:row>14</xdr:row>
      <xdr:rowOff>190500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4B3B920-52C3-5755-DED6-85EE7D33F9DF}"/>
            </a:ext>
          </a:extLst>
        </xdr:cNvPr>
        <xdr:cNvSpPr txBox="1"/>
      </xdr:nvSpPr>
      <xdr:spPr>
        <a:xfrm>
          <a:off x="10096500" y="2209800"/>
          <a:ext cx="4019550" cy="9144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ysClr val="windowText" lastClr="000000"/>
              </a:solidFill>
            </a:rPr>
            <a:t>Tu n'as pas le droit de toucher aux cellules qui ont une formule,</a:t>
          </a:r>
          <a:r>
            <a:rPr lang="fr-FR" sz="1100" baseline="0">
              <a:solidFill>
                <a:sysClr val="windowText" lastClr="000000"/>
              </a:solidFill>
            </a:rPr>
            <a:t> sinon, elle s'effacent !</a:t>
          </a:r>
          <a:endParaRPr lang="fr-FR" sz="1100">
            <a:solidFill>
              <a:sysClr val="windowText" lastClr="000000"/>
            </a:solidFill>
          </a:endParaRPr>
        </a:p>
        <a:p>
          <a:r>
            <a:rPr lang="fr-FR" sz="1100">
              <a:solidFill>
                <a:sysClr val="windowText" lastClr="000000"/>
              </a:solidFill>
            </a:rPr>
            <a:t>S'il</a:t>
          </a:r>
          <a:r>
            <a:rPr lang="fr-FR" sz="1100" baseline="0">
              <a:solidFill>
                <a:sysClr val="windowText" lastClr="000000"/>
              </a:solidFill>
            </a:rPr>
            <a:t> y a une rectification a faire elle doit forcement se fairedans les colonnes INDEX</a:t>
          </a:r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823911</xdr:colOff>
      <xdr:row>3</xdr:row>
      <xdr:rowOff>28574</xdr:rowOff>
    </xdr:from>
    <xdr:to>
      <xdr:col>25</xdr:col>
      <xdr:colOff>104774</xdr:colOff>
      <xdr:row>8</xdr:row>
      <xdr:rowOff>38099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AC0ADE6A-0B23-4527-8E3D-309EE3F1CB07}"/>
            </a:ext>
          </a:extLst>
        </xdr:cNvPr>
        <xdr:cNvSpPr txBox="1"/>
      </xdr:nvSpPr>
      <xdr:spPr>
        <a:xfrm>
          <a:off x="11177586" y="657224"/>
          <a:ext cx="5148263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Ai-je commis une erreur ? Par ailleurs je suis confronté au problème suivant lorsque je commets une erreur en inscrivant des chiffres dans une cellule, la formule disparait quand j'efface le contenu pour y apporter les rectifications. Y a-t-il une solution pour éviter l'effacement de la formule quand je veux rectifier le contenu d'une cellule. </a:t>
          </a:r>
        </a:p>
        <a:p>
          <a:endParaRPr lang="fr-FR" sz="1100"/>
        </a:p>
      </xdr:txBody>
    </xdr:sp>
    <xdr:clientData/>
  </xdr:twoCellAnchor>
  <xdr:twoCellAnchor>
    <xdr:from>
      <xdr:col>17</xdr:col>
      <xdr:colOff>581025</xdr:colOff>
      <xdr:row>10</xdr:row>
      <xdr:rowOff>114300</xdr:rowOff>
    </xdr:from>
    <xdr:to>
      <xdr:col>22</xdr:col>
      <xdr:colOff>409575</xdr:colOff>
      <xdr:row>14</xdr:row>
      <xdr:rowOff>190500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E4011D3C-A959-43C1-8BCD-83827C1B3415}"/>
            </a:ext>
          </a:extLst>
        </xdr:cNvPr>
        <xdr:cNvSpPr txBox="1"/>
      </xdr:nvSpPr>
      <xdr:spPr>
        <a:xfrm>
          <a:off x="10096500" y="2209800"/>
          <a:ext cx="4019550" cy="9144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ysClr val="windowText" lastClr="000000"/>
              </a:solidFill>
            </a:rPr>
            <a:t>Tu n'as pas le droit de toucher aux cellules qui ont une formule,</a:t>
          </a:r>
          <a:r>
            <a:rPr lang="fr-FR" sz="1100" baseline="0">
              <a:solidFill>
                <a:sysClr val="windowText" lastClr="000000"/>
              </a:solidFill>
            </a:rPr>
            <a:t> sinon, elle s'effacent !</a:t>
          </a:r>
          <a:endParaRPr lang="fr-FR" sz="1100">
            <a:solidFill>
              <a:sysClr val="windowText" lastClr="000000"/>
            </a:solidFill>
          </a:endParaRPr>
        </a:p>
        <a:p>
          <a:r>
            <a:rPr lang="fr-FR" sz="1100">
              <a:solidFill>
                <a:sysClr val="windowText" lastClr="000000"/>
              </a:solidFill>
            </a:rPr>
            <a:t>S'il</a:t>
          </a:r>
          <a:r>
            <a:rPr lang="fr-FR" sz="1100" baseline="0">
              <a:solidFill>
                <a:sysClr val="windowText" lastClr="000000"/>
              </a:solidFill>
            </a:rPr>
            <a:t> y a une rectification a faire elle doit forcement se fairedans les colonnes INDEX</a:t>
          </a:r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MAISON/01%20-%20%20PHOTOVOLTA&#207;QUE%20%20CONSO/RELEVE%20PERSONNEL%20CONSO/CLASSEUR%20FORUM%20CSM%20-%202022.12.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écembre"/>
      <sheetName val="Janvier"/>
    </sheetNames>
    <sheetDataSet>
      <sheetData sheetId="0" refreshError="1">
        <row r="3">
          <cell r="E3"/>
          <cell r="G3"/>
          <cell r="I3"/>
          <cell r="K3"/>
          <cell r="N3"/>
        </row>
        <row r="4">
          <cell r="E4"/>
          <cell r="G4"/>
          <cell r="I4"/>
          <cell r="K4" t="str">
            <v>Compteur 1
conso</v>
          </cell>
          <cell r="N4" t="str">
            <v>Compteur 2</v>
          </cell>
        </row>
        <row r="5">
          <cell r="E5" t="str">
            <v>Index</v>
          </cell>
          <cell r="G5" t="str">
            <v>Index</v>
          </cell>
          <cell r="I5" t="str">
            <v>Index</v>
          </cell>
          <cell r="K5" t="str">
            <v>Index</v>
          </cell>
          <cell r="N5" t="str">
            <v>Index</v>
          </cell>
        </row>
        <row r="6">
          <cell r="E6">
            <v>4654</v>
          </cell>
          <cell r="G6">
            <v>3175</v>
          </cell>
          <cell r="I6">
            <v>935</v>
          </cell>
          <cell r="K6">
            <v>2790</v>
          </cell>
          <cell r="N6">
            <v>957</v>
          </cell>
        </row>
        <row r="7">
          <cell r="E7">
            <v>4674</v>
          </cell>
          <cell r="G7">
            <v>3181</v>
          </cell>
          <cell r="I7">
            <v>938</v>
          </cell>
          <cell r="K7">
            <v>2808</v>
          </cell>
          <cell r="N7">
            <v>959</v>
          </cell>
        </row>
        <row r="8">
          <cell r="E8">
            <v>4700</v>
          </cell>
          <cell r="G8">
            <v>3188</v>
          </cell>
          <cell r="I8">
            <v>941</v>
          </cell>
          <cell r="K8">
            <v>2830</v>
          </cell>
          <cell r="N8">
            <v>963</v>
          </cell>
        </row>
        <row r="9">
          <cell r="E9">
            <v>4725</v>
          </cell>
          <cell r="G9">
            <v>3191</v>
          </cell>
          <cell r="I9">
            <v>945</v>
          </cell>
          <cell r="K9">
            <v>2855</v>
          </cell>
          <cell r="N9">
            <v>963</v>
          </cell>
        </row>
        <row r="10">
          <cell r="E10">
            <v>4750</v>
          </cell>
          <cell r="G10">
            <v>3194</v>
          </cell>
          <cell r="I10">
            <v>948</v>
          </cell>
          <cell r="K10">
            <v>2879</v>
          </cell>
          <cell r="N10">
            <v>964</v>
          </cell>
        </row>
        <row r="11">
          <cell r="E11">
            <v>4784</v>
          </cell>
          <cell r="G11">
            <v>3205</v>
          </cell>
          <cell r="I11">
            <v>952</v>
          </cell>
          <cell r="K11">
            <v>2907</v>
          </cell>
          <cell r="N11">
            <v>970</v>
          </cell>
        </row>
        <row r="12">
          <cell r="E12">
            <v>4815</v>
          </cell>
          <cell r="G12">
            <v>3210</v>
          </cell>
          <cell r="I12">
            <v>956</v>
          </cell>
          <cell r="K12">
            <v>2938</v>
          </cell>
          <cell r="N12">
            <v>971</v>
          </cell>
        </row>
        <row r="13">
          <cell r="E13">
            <v>4841</v>
          </cell>
          <cell r="G13">
            <v>3213</v>
          </cell>
          <cell r="I13">
            <v>960</v>
          </cell>
          <cell r="K13">
            <v>2963</v>
          </cell>
          <cell r="N13">
            <v>972</v>
          </cell>
        </row>
        <row r="14">
          <cell r="E14">
            <v>4866</v>
          </cell>
          <cell r="G14">
            <v>3220</v>
          </cell>
          <cell r="I14">
            <v>964</v>
          </cell>
          <cell r="K14">
            <v>2986</v>
          </cell>
          <cell r="N14">
            <v>973</v>
          </cell>
        </row>
        <row r="15">
          <cell r="E15">
            <v>4888</v>
          </cell>
          <cell r="G15">
            <v>3221</v>
          </cell>
          <cell r="I15">
            <v>968</v>
          </cell>
          <cell r="K15">
            <v>3008</v>
          </cell>
          <cell r="N15">
            <v>973</v>
          </cell>
        </row>
        <row r="16">
          <cell r="E16">
            <v>4917</v>
          </cell>
          <cell r="G16">
            <v>3230</v>
          </cell>
          <cell r="I16">
            <v>972</v>
          </cell>
          <cell r="K16">
            <v>3033</v>
          </cell>
          <cell r="N16">
            <v>977</v>
          </cell>
        </row>
        <row r="17">
          <cell r="E17">
            <v>4950</v>
          </cell>
          <cell r="G17">
            <v>3232</v>
          </cell>
          <cell r="I17">
            <v>975</v>
          </cell>
          <cell r="K17">
            <v>3066</v>
          </cell>
          <cell r="N17">
            <v>977</v>
          </cell>
        </row>
        <row r="18">
          <cell r="E18">
            <v>4985</v>
          </cell>
          <cell r="G18">
            <v>3233</v>
          </cell>
          <cell r="I18">
            <v>980</v>
          </cell>
          <cell r="K18">
            <v>3101</v>
          </cell>
          <cell r="N18">
            <v>977</v>
          </cell>
        </row>
        <row r="19">
          <cell r="E19">
            <v>5018</v>
          </cell>
          <cell r="G19">
            <v>3234</v>
          </cell>
          <cell r="I19">
            <v>983</v>
          </cell>
          <cell r="K19">
            <v>3134</v>
          </cell>
          <cell r="N19">
            <v>977</v>
          </cell>
        </row>
        <row r="20">
          <cell r="E20">
            <v>5051</v>
          </cell>
          <cell r="G20">
            <v>3236</v>
          </cell>
          <cell r="I20">
            <v>988</v>
          </cell>
          <cell r="K20">
            <v>3168</v>
          </cell>
          <cell r="N20">
            <v>977</v>
          </cell>
        </row>
        <row r="21">
          <cell r="E21">
            <v>5081</v>
          </cell>
          <cell r="G21">
            <v>3238</v>
          </cell>
          <cell r="I21">
            <v>993</v>
          </cell>
          <cell r="K21">
            <v>3197</v>
          </cell>
          <cell r="N21">
            <v>978</v>
          </cell>
        </row>
        <row r="22">
          <cell r="E22">
            <v>5110</v>
          </cell>
          <cell r="G22">
            <v>3246</v>
          </cell>
          <cell r="I22">
            <v>998</v>
          </cell>
          <cell r="K22">
            <v>3222</v>
          </cell>
          <cell r="N22">
            <v>982</v>
          </cell>
        </row>
        <row r="23">
          <cell r="E23">
            <v>5131</v>
          </cell>
          <cell r="G23">
            <v>3250</v>
          </cell>
          <cell r="I23">
            <v>1001</v>
          </cell>
          <cell r="K23">
            <v>3242</v>
          </cell>
          <cell r="N23">
            <v>984</v>
          </cell>
        </row>
        <row r="24">
          <cell r="E24">
            <v>5161</v>
          </cell>
          <cell r="G24">
            <v>3255</v>
          </cell>
          <cell r="I24">
            <v>1004</v>
          </cell>
          <cell r="K24">
            <v>3269</v>
          </cell>
          <cell r="N24">
            <v>986</v>
          </cell>
        </row>
        <row r="25">
          <cell r="E25">
            <v>5193</v>
          </cell>
          <cell r="G25">
            <v>3259</v>
          </cell>
          <cell r="I25">
            <v>1008</v>
          </cell>
          <cell r="K25">
            <v>3301</v>
          </cell>
          <cell r="N25">
            <v>987</v>
          </cell>
        </row>
        <row r="26">
          <cell r="E26">
            <v>5226</v>
          </cell>
          <cell r="G26">
            <v>3264</v>
          </cell>
          <cell r="I26">
            <v>1012</v>
          </cell>
          <cell r="K26">
            <v>3332</v>
          </cell>
          <cell r="N26">
            <v>988</v>
          </cell>
        </row>
        <row r="27">
          <cell r="E27">
            <v>5265</v>
          </cell>
          <cell r="G27">
            <v>3269</v>
          </cell>
          <cell r="I27">
            <v>1016</v>
          </cell>
          <cell r="K27">
            <v>3360</v>
          </cell>
          <cell r="N27">
            <v>990</v>
          </cell>
        </row>
        <row r="28">
          <cell r="E28">
            <v>5295</v>
          </cell>
          <cell r="G28">
            <v>3273</v>
          </cell>
          <cell r="I28">
            <v>1022</v>
          </cell>
          <cell r="K28">
            <v>3398</v>
          </cell>
          <cell r="N28">
            <v>991</v>
          </cell>
        </row>
        <row r="29">
          <cell r="E29">
            <v>5329</v>
          </cell>
          <cell r="G29">
            <v>3283</v>
          </cell>
          <cell r="I29">
            <v>1026</v>
          </cell>
          <cell r="K29">
            <v>3429</v>
          </cell>
          <cell r="N29">
            <v>994</v>
          </cell>
        </row>
        <row r="30">
          <cell r="E30">
            <v>5368</v>
          </cell>
          <cell r="G30">
            <v>3288</v>
          </cell>
          <cell r="I30">
            <v>1030</v>
          </cell>
          <cell r="K30">
            <v>3466</v>
          </cell>
          <cell r="N30">
            <v>997</v>
          </cell>
        </row>
        <row r="31">
          <cell r="E31">
            <v>5402</v>
          </cell>
          <cell r="G31">
            <v>3291</v>
          </cell>
          <cell r="I31">
            <v>1034</v>
          </cell>
          <cell r="K31">
            <v>3499</v>
          </cell>
          <cell r="N31">
            <v>997</v>
          </cell>
        </row>
        <row r="32">
          <cell r="E32">
            <v>5440</v>
          </cell>
          <cell r="G32">
            <v>3294</v>
          </cell>
          <cell r="I32">
            <v>1039</v>
          </cell>
          <cell r="K32">
            <v>3538</v>
          </cell>
          <cell r="N32">
            <v>997</v>
          </cell>
        </row>
        <row r="33">
          <cell r="E33">
            <v>5478</v>
          </cell>
          <cell r="G33">
            <v>3295</v>
          </cell>
          <cell r="I33">
            <v>1043</v>
          </cell>
          <cell r="K33">
            <v>3575</v>
          </cell>
          <cell r="N33">
            <v>997</v>
          </cell>
        </row>
        <row r="34">
          <cell r="E34">
            <v>5515</v>
          </cell>
          <cell r="G34">
            <v>3296</v>
          </cell>
          <cell r="I34">
            <v>1048</v>
          </cell>
          <cell r="K34">
            <v>3613</v>
          </cell>
          <cell r="N34">
            <v>997</v>
          </cell>
        </row>
        <row r="35">
          <cell r="E35">
            <v>5549</v>
          </cell>
          <cell r="G35">
            <v>3297</v>
          </cell>
          <cell r="I35">
            <v>1052</v>
          </cell>
          <cell r="K35">
            <v>3646</v>
          </cell>
          <cell r="N35">
            <v>997</v>
          </cell>
        </row>
        <row r="36">
          <cell r="E36">
            <v>5589</v>
          </cell>
          <cell r="G36">
            <v>3298</v>
          </cell>
          <cell r="I36">
            <v>1056</v>
          </cell>
          <cell r="K36">
            <v>3687</v>
          </cell>
          <cell r="N36">
            <v>997</v>
          </cell>
        </row>
        <row r="37">
          <cell r="E37"/>
          <cell r="G37"/>
          <cell r="I37"/>
          <cell r="K37"/>
          <cell r="N37"/>
        </row>
        <row r="38">
          <cell r="E38"/>
          <cell r="G38"/>
          <cell r="I38"/>
          <cell r="K38"/>
          <cell r="N38"/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0147D-6801-45C9-BB5A-7FA426B9F23A}">
  <dimension ref="B1:S38"/>
  <sheetViews>
    <sheetView topLeftCell="A8" zoomScale="85" zoomScaleNormal="85" workbookViewId="0">
      <selection activeCell="B2" sqref="B2:P38"/>
    </sheetView>
  </sheetViews>
  <sheetFormatPr baseColWidth="10" defaultRowHeight="15.75" x14ac:dyDescent="0.25"/>
  <cols>
    <col min="1" max="1" width="11" style="1"/>
    <col min="2" max="2" width="10.125" style="1" customWidth="1"/>
    <col min="3" max="16" width="6.625" style="1" customWidth="1"/>
    <col min="17" max="16384" width="11" style="1"/>
  </cols>
  <sheetData>
    <row r="1" spans="2:16" ht="16.5" thickBot="1" x14ac:dyDescent="0.3"/>
    <row r="2" spans="2:16" ht="16.5" thickBot="1" x14ac:dyDescent="0.3">
      <c r="B2" s="62" t="s">
        <v>21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</row>
    <row r="3" spans="2:16" ht="16.5" thickBot="1" x14ac:dyDescent="0.3">
      <c r="B3" s="65" t="s">
        <v>0</v>
      </c>
      <c r="C3" s="67" t="s">
        <v>1</v>
      </c>
      <c r="D3" s="67" t="s">
        <v>2</v>
      </c>
      <c r="E3" s="69" t="s">
        <v>3</v>
      </c>
      <c r="F3" s="70"/>
      <c r="G3" s="71" t="s">
        <v>4</v>
      </c>
      <c r="H3" s="72"/>
      <c r="I3" s="71" t="s">
        <v>5</v>
      </c>
      <c r="J3" s="72"/>
      <c r="K3" s="73" t="s">
        <v>6</v>
      </c>
      <c r="L3" s="73"/>
      <c r="M3" s="74"/>
      <c r="N3" s="75" t="s">
        <v>7</v>
      </c>
      <c r="O3" s="76"/>
      <c r="P3" s="76"/>
    </row>
    <row r="4" spans="2:16" ht="16.5" thickBot="1" x14ac:dyDescent="0.3">
      <c r="B4" s="66"/>
      <c r="C4" s="68"/>
      <c r="D4" s="68"/>
      <c r="E4" s="3" t="s">
        <v>8</v>
      </c>
      <c r="F4" s="4" t="s">
        <v>9</v>
      </c>
      <c r="G4" s="5" t="s">
        <v>8</v>
      </c>
      <c r="H4" s="6" t="s">
        <v>9</v>
      </c>
      <c r="I4" s="5" t="s">
        <v>8</v>
      </c>
      <c r="J4" s="5" t="s">
        <v>9</v>
      </c>
      <c r="K4" s="7" t="s">
        <v>8</v>
      </c>
      <c r="L4" s="5" t="s">
        <v>9</v>
      </c>
      <c r="M4" s="8" t="s">
        <v>10</v>
      </c>
      <c r="N4" s="9" t="s">
        <v>8</v>
      </c>
      <c r="O4" s="9" t="s">
        <v>9</v>
      </c>
      <c r="P4" s="2" t="s">
        <v>11</v>
      </c>
    </row>
    <row r="5" spans="2:16" ht="16.5" thickBot="1" x14ac:dyDescent="0.3">
      <c r="B5" s="10">
        <f>DATE(VALUE(RIGHT($B$2,4)),MONTH(LEFT($B$2,LEN($B$2)-5)&amp;1),1)</f>
        <v>44896</v>
      </c>
      <c r="C5" s="11" t="s">
        <v>12</v>
      </c>
      <c r="D5" s="12">
        <v>4</v>
      </c>
      <c r="E5" s="13">
        <f>MAX([1]Décembre!E:E)</f>
        <v>5589</v>
      </c>
      <c r="F5" s="44"/>
      <c r="G5" s="13">
        <f>MAX([1]Décembre!G:G)</f>
        <v>3298</v>
      </c>
      <c r="H5" s="44"/>
      <c r="I5" s="13">
        <f>MAX([1]Décembre!I:I)</f>
        <v>1056</v>
      </c>
      <c r="J5" s="44"/>
      <c r="K5" s="13">
        <f>MAX([1]Décembre!K:K)</f>
        <v>3687</v>
      </c>
      <c r="L5" s="47"/>
      <c r="M5" s="48"/>
      <c r="N5" s="13">
        <f>MAX([1]Décembre!N:N)</f>
        <v>997</v>
      </c>
      <c r="O5" s="47"/>
      <c r="P5" s="49"/>
    </row>
    <row r="6" spans="2:16" ht="16.5" thickBot="1" x14ac:dyDescent="0.3">
      <c r="B6" s="15">
        <f>B5+1</f>
        <v>44897</v>
      </c>
      <c r="C6" s="16" t="s">
        <v>12</v>
      </c>
      <c r="D6" s="17">
        <v>5</v>
      </c>
      <c r="E6" s="18">
        <v>5630</v>
      </c>
      <c r="F6" s="45">
        <f>IF(E6="","",E6-E5)</f>
        <v>41</v>
      </c>
      <c r="G6" s="18">
        <v>3298</v>
      </c>
      <c r="H6" s="45">
        <f>IF(G6="","",G6-G5)</f>
        <v>0</v>
      </c>
      <c r="I6" s="18">
        <v>1060</v>
      </c>
      <c r="J6" s="45">
        <f>IF(I6="","",I6-I5)</f>
        <v>4</v>
      </c>
      <c r="K6" s="20">
        <v>3728</v>
      </c>
      <c r="L6" s="45">
        <f t="shared" ref="L6:L35" si="0">IF(K6="","",K6-K5)</f>
        <v>41</v>
      </c>
      <c r="M6" s="48">
        <f t="shared" ref="M6:M35" si="1">IF(K6&lt;&gt;"",SUM(M5,L6),"")</f>
        <v>41</v>
      </c>
      <c r="N6" s="20">
        <v>997</v>
      </c>
      <c r="O6" s="45">
        <f>IF(N6="","",N6-N5)</f>
        <v>0</v>
      </c>
      <c r="P6" s="48">
        <f t="shared" ref="P6:P37" si="2">IF(N6&lt;&gt;"",SUM(P5,O6),"")</f>
        <v>0</v>
      </c>
    </row>
    <row r="7" spans="2:16" ht="16.5" thickBot="1" x14ac:dyDescent="0.3">
      <c r="B7" s="15">
        <f t="shared" ref="B7:B32" si="3">B6+1</f>
        <v>44898</v>
      </c>
      <c r="C7" s="16" t="s">
        <v>12</v>
      </c>
      <c r="D7" s="17">
        <v>3</v>
      </c>
      <c r="E7" s="21">
        <v>5671</v>
      </c>
      <c r="F7" s="45">
        <f t="shared" ref="F7:F36" si="4">IF(E7="","",E7-E6)</f>
        <v>41</v>
      </c>
      <c r="G7" s="21">
        <v>3299</v>
      </c>
      <c r="H7" s="45">
        <f t="shared" ref="H7:J36" si="5">IF(G7="","",G7-G6)</f>
        <v>1</v>
      </c>
      <c r="I7" s="21">
        <v>1063</v>
      </c>
      <c r="J7" s="45">
        <f t="shared" ref="J7:J35" si="6">IF(I7="","",I7-I6)</f>
        <v>3</v>
      </c>
      <c r="K7" s="20">
        <v>3770</v>
      </c>
      <c r="L7" s="45">
        <f t="shared" si="0"/>
        <v>42</v>
      </c>
      <c r="M7" s="48">
        <f t="shared" si="1"/>
        <v>83</v>
      </c>
      <c r="N7" s="22">
        <v>997</v>
      </c>
      <c r="O7" s="45">
        <f t="shared" ref="O7:O36" si="7">IF(N7="","",N7-N6)</f>
        <v>0</v>
      </c>
      <c r="P7" s="48">
        <f t="shared" si="2"/>
        <v>0</v>
      </c>
    </row>
    <row r="8" spans="2:16" ht="16.5" thickBot="1" x14ac:dyDescent="0.3">
      <c r="B8" s="15">
        <f t="shared" si="3"/>
        <v>44899</v>
      </c>
      <c r="C8" s="23" t="s">
        <v>12</v>
      </c>
      <c r="D8" s="24">
        <v>4</v>
      </c>
      <c r="E8" s="18">
        <v>5724</v>
      </c>
      <c r="F8" s="45">
        <f t="shared" si="4"/>
        <v>53</v>
      </c>
      <c r="G8" s="18">
        <v>3299</v>
      </c>
      <c r="H8" s="45">
        <f t="shared" si="5"/>
        <v>0</v>
      </c>
      <c r="I8" s="18">
        <v>1069</v>
      </c>
      <c r="J8" s="45">
        <f t="shared" si="6"/>
        <v>6</v>
      </c>
      <c r="K8" s="22">
        <v>3822</v>
      </c>
      <c r="L8" s="45">
        <f t="shared" si="0"/>
        <v>52</v>
      </c>
      <c r="M8" s="48">
        <f t="shared" si="1"/>
        <v>135</v>
      </c>
      <c r="N8" s="25">
        <v>997</v>
      </c>
      <c r="O8" s="45">
        <f t="shared" si="7"/>
        <v>0</v>
      </c>
      <c r="P8" s="48">
        <f t="shared" si="2"/>
        <v>0</v>
      </c>
    </row>
    <row r="9" spans="2:16" ht="16.5" thickBot="1" x14ac:dyDescent="0.3">
      <c r="B9" s="15">
        <f t="shared" si="3"/>
        <v>44900</v>
      </c>
      <c r="C9" s="16" t="s">
        <v>12</v>
      </c>
      <c r="D9" s="17">
        <v>3</v>
      </c>
      <c r="E9" s="18">
        <v>5768</v>
      </c>
      <c r="F9" s="45">
        <f t="shared" si="4"/>
        <v>44</v>
      </c>
      <c r="G9" s="18">
        <v>3300</v>
      </c>
      <c r="H9" s="45">
        <f t="shared" si="5"/>
        <v>1</v>
      </c>
      <c r="I9" s="18">
        <v>1072</v>
      </c>
      <c r="J9" s="45">
        <f t="shared" si="6"/>
        <v>3</v>
      </c>
      <c r="K9" s="25">
        <v>3867</v>
      </c>
      <c r="L9" s="45">
        <f t="shared" si="0"/>
        <v>45</v>
      </c>
      <c r="M9" s="48">
        <f t="shared" si="1"/>
        <v>180</v>
      </c>
      <c r="N9" s="20">
        <v>997</v>
      </c>
      <c r="O9" s="45">
        <f t="shared" si="7"/>
        <v>0</v>
      </c>
      <c r="P9" s="48">
        <f t="shared" si="2"/>
        <v>0</v>
      </c>
    </row>
    <row r="10" spans="2:16" ht="16.5" thickBot="1" x14ac:dyDescent="0.3">
      <c r="B10" s="15">
        <f t="shared" si="3"/>
        <v>44901</v>
      </c>
      <c r="C10" s="23" t="s">
        <v>12</v>
      </c>
      <c r="D10" s="24">
        <v>5</v>
      </c>
      <c r="E10" s="26">
        <v>5815</v>
      </c>
      <c r="F10" s="45">
        <f t="shared" si="4"/>
        <v>47</v>
      </c>
      <c r="G10" s="26">
        <v>3301</v>
      </c>
      <c r="H10" s="45">
        <f t="shared" si="5"/>
        <v>1</v>
      </c>
      <c r="I10" s="26">
        <v>1076</v>
      </c>
      <c r="J10" s="45">
        <f t="shared" si="6"/>
        <v>4</v>
      </c>
      <c r="K10" s="18">
        <v>3913</v>
      </c>
      <c r="L10" s="45">
        <f t="shared" si="0"/>
        <v>46</v>
      </c>
      <c r="M10" s="48">
        <f t="shared" si="1"/>
        <v>226</v>
      </c>
      <c r="N10" s="20">
        <v>997</v>
      </c>
      <c r="O10" s="45">
        <f t="shared" si="7"/>
        <v>0</v>
      </c>
      <c r="P10" s="48">
        <f t="shared" si="2"/>
        <v>0</v>
      </c>
    </row>
    <row r="11" spans="2:16" ht="16.5" thickBot="1" x14ac:dyDescent="0.3">
      <c r="B11" s="15">
        <f t="shared" si="3"/>
        <v>44902</v>
      </c>
      <c r="C11" s="16" t="s">
        <v>12</v>
      </c>
      <c r="D11" s="17">
        <v>3</v>
      </c>
      <c r="E11" s="18">
        <v>5861</v>
      </c>
      <c r="F11" s="45">
        <f t="shared" si="4"/>
        <v>46</v>
      </c>
      <c r="G11" s="18">
        <v>3302</v>
      </c>
      <c r="H11" s="45">
        <f t="shared" si="5"/>
        <v>1</v>
      </c>
      <c r="I11" s="18">
        <v>1080</v>
      </c>
      <c r="J11" s="45">
        <f t="shared" si="6"/>
        <v>4</v>
      </c>
      <c r="K11" s="25">
        <v>3959</v>
      </c>
      <c r="L11" s="45">
        <f t="shared" si="0"/>
        <v>46</v>
      </c>
      <c r="M11" s="48">
        <f t="shared" si="1"/>
        <v>272</v>
      </c>
      <c r="N11" s="18">
        <v>997</v>
      </c>
      <c r="O11" s="45">
        <f t="shared" si="7"/>
        <v>0</v>
      </c>
      <c r="P11" s="48">
        <f t="shared" si="2"/>
        <v>0</v>
      </c>
    </row>
    <row r="12" spans="2:16" ht="16.5" thickBot="1" x14ac:dyDescent="0.3">
      <c r="B12" s="15">
        <f t="shared" si="3"/>
        <v>44903</v>
      </c>
      <c r="C12" s="23" t="s">
        <v>13</v>
      </c>
      <c r="D12" s="24">
        <v>3</v>
      </c>
      <c r="E12" s="21">
        <v>5906</v>
      </c>
      <c r="F12" s="45">
        <f t="shared" si="4"/>
        <v>45</v>
      </c>
      <c r="G12" s="21">
        <v>3304</v>
      </c>
      <c r="H12" s="45">
        <f t="shared" si="5"/>
        <v>2</v>
      </c>
      <c r="I12" s="21">
        <v>1084</v>
      </c>
      <c r="J12" s="45">
        <f t="shared" si="6"/>
        <v>4</v>
      </c>
      <c r="K12" s="18">
        <v>4000</v>
      </c>
      <c r="L12" s="45">
        <f t="shared" si="0"/>
        <v>41</v>
      </c>
      <c r="M12" s="48">
        <f t="shared" si="1"/>
        <v>313</v>
      </c>
      <c r="N12" s="27">
        <v>997</v>
      </c>
      <c r="O12" s="45">
        <f t="shared" si="7"/>
        <v>0</v>
      </c>
      <c r="P12" s="48">
        <f t="shared" si="2"/>
        <v>0</v>
      </c>
    </row>
    <row r="13" spans="2:16" ht="16.5" thickBot="1" x14ac:dyDescent="0.3">
      <c r="B13" s="15">
        <f t="shared" si="3"/>
        <v>44904</v>
      </c>
      <c r="C13" s="16" t="s">
        <v>13</v>
      </c>
      <c r="D13" s="28" t="s">
        <v>14</v>
      </c>
      <c r="E13" s="18">
        <v>5924</v>
      </c>
      <c r="F13" s="45">
        <f t="shared" si="4"/>
        <v>18</v>
      </c>
      <c r="G13" s="18">
        <v>3306</v>
      </c>
      <c r="H13" s="45">
        <f t="shared" si="5"/>
        <v>2</v>
      </c>
      <c r="I13" s="18">
        <v>1089</v>
      </c>
      <c r="J13" s="45">
        <f t="shared" si="6"/>
        <v>5</v>
      </c>
      <c r="K13" s="18">
        <v>4016</v>
      </c>
      <c r="L13" s="45">
        <f t="shared" si="0"/>
        <v>16</v>
      </c>
      <c r="M13" s="48">
        <f t="shared" si="1"/>
        <v>329</v>
      </c>
      <c r="N13" s="18">
        <v>998</v>
      </c>
      <c r="O13" s="45">
        <f t="shared" si="7"/>
        <v>1</v>
      </c>
      <c r="P13" s="48">
        <f t="shared" si="2"/>
        <v>1</v>
      </c>
    </row>
    <row r="14" spans="2:16" ht="16.5" thickBot="1" x14ac:dyDescent="0.3">
      <c r="B14" s="15">
        <f t="shared" si="3"/>
        <v>44905</v>
      </c>
      <c r="C14" s="23" t="s">
        <v>15</v>
      </c>
      <c r="D14" s="23">
        <v>2</v>
      </c>
      <c r="E14" s="21">
        <v>5978</v>
      </c>
      <c r="F14" s="45">
        <f t="shared" si="4"/>
        <v>54</v>
      </c>
      <c r="G14" s="21">
        <v>3308</v>
      </c>
      <c r="H14" s="45">
        <f t="shared" si="5"/>
        <v>2</v>
      </c>
      <c r="I14" s="21">
        <v>1093</v>
      </c>
      <c r="J14" s="45">
        <f t="shared" si="6"/>
        <v>4</v>
      </c>
      <c r="K14" s="18">
        <v>4060</v>
      </c>
      <c r="L14" s="45">
        <f t="shared" si="0"/>
        <v>44</v>
      </c>
      <c r="M14" s="48">
        <f t="shared" si="1"/>
        <v>373</v>
      </c>
      <c r="N14" s="18">
        <v>998</v>
      </c>
      <c r="O14" s="45">
        <f t="shared" si="7"/>
        <v>0</v>
      </c>
      <c r="P14" s="48">
        <f t="shared" si="2"/>
        <v>1</v>
      </c>
    </row>
    <row r="15" spans="2:16" ht="16.5" thickBot="1" x14ac:dyDescent="0.3">
      <c r="B15" s="15">
        <f t="shared" si="3"/>
        <v>44906</v>
      </c>
      <c r="C15" s="16" t="s">
        <v>13</v>
      </c>
      <c r="D15" s="16">
        <v>0</v>
      </c>
      <c r="E15" s="18">
        <v>6045</v>
      </c>
      <c r="F15" s="45">
        <f t="shared" si="4"/>
        <v>67</v>
      </c>
      <c r="G15" s="18">
        <v>3308</v>
      </c>
      <c r="H15" s="45">
        <f t="shared" si="5"/>
        <v>0</v>
      </c>
      <c r="I15" s="18">
        <v>1096</v>
      </c>
      <c r="J15" s="45">
        <f t="shared" si="6"/>
        <v>3</v>
      </c>
      <c r="K15" s="22">
        <v>4127</v>
      </c>
      <c r="L15" s="45">
        <f t="shared" si="0"/>
        <v>67</v>
      </c>
      <c r="M15" s="48">
        <f t="shared" si="1"/>
        <v>440</v>
      </c>
      <c r="N15" s="18">
        <v>998</v>
      </c>
      <c r="O15" s="45">
        <f t="shared" si="7"/>
        <v>0</v>
      </c>
      <c r="P15" s="48">
        <f t="shared" si="2"/>
        <v>1</v>
      </c>
    </row>
    <row r="16" spans="2:16" ht="16.5" thickBot="1" x14ac:dyDescent="0.3">
      <c r="B16" s="15">
        <f t="shared" si="3"/>
        <v>44907</v>
      </c>
      <c r="C16" s="23" t="s">
        <v>12</v>
      </c>
      <c r="D16" s="29" t="s">
        <v>16</v>
      </c>
      <c r="E16" s="21">
        <v>6111</v>
      </c>
      <c r="F16" s="45">
        <f t="shared" si="4"/>
        <v>66</v>
      </c>
      <c r="G16" s="21">
        <v>3310</v>
      </c>
      <c r="H16" s="45">
        <f t="shared" si="5"/>
        <v>2</v>
      </c>
      <c r="I16" s="21">
        <v>1101</v>
      </c>
      <c r="J16" s="45">
        <f t="shared" si="6"/>
        <v>5</v>
      </c>
      <c r="K16" s="22">
        <v>4193</v>
      </c>
      <c r="L16" s="45">
        <f t="shared" si="0"/>
        <v>66</v>
      </c>
      <c r="M16" s="48">
        <f t="shared" si="1"/>
        <v>506</v>
      </c>
      <c r="N16" s="18">
        <v>998</v>
      </c>
      <c r="O16" s="45">
        <f t="shared" si="7"/>
        <v>0</v>
      </c>
      <c r="P16" s="48">
        <f t="shared" si="2"/>
        <v>1</v>
      </c>
    </row>
    <row r="17" spans="2:19" ht="16.5" thickBot="1" x14ac:dyDescent="0.3">
      <c r="B17" s="15">
        <f t="shared" si="3"/>
        <v>44908</v>
      </c>
      <c r="C17" s="16" t="s">
        <v>13</v>
      </c>
      <c r="D17" s="28" t="s">
        <v>17</v>
      </c>
      <c r="E17" s="18">
        <v>6130</v>
      </c>
      <c r="F17" s="45">
        <f t="shared" si="4"/>
        <v>19</v>
      </c>
      <c r="G17" s="18">
        <v>3313</v>
      </c>
      <c r="H17" s="45">
        <f t="shared" si="5"/>
        <v>3</v>
      </c>
      <c r="I17" s="18">
        <v>1104</v>
      </c>
      <c r="J17" s="45">
        <f t="shared" si="6"/>
        <v>3</v>
      </c>
      <c r="K17" s="22">
        <v>4199</v>
      </c>
      <c r="L17" s="45">
        <f t="shared" si="0"/>
        <v>6</v>
      </c>
      <c r="M17" s="48">
        <f t="shared" si="1"/>
        <v>512</v>
      </c>
      <c r="N17" s="18">
        <v>999</v>
      </c>
      <c r="O17" s="45">
        <f t="shared" si="7"/>
        <v>1</v>
      </c>
      <c r="P17" s="48">
        <f t="shared" si="2"/>
        <v>2</v>
      </c>
    </row>
    <row r="18" spans="2:19" ht="16.5" thickBot="1" x14ac:dyDescent="0.3">
      <c r="B18" s="15">
        <f t="shared" si="3"/>
        <v>44909</v>
      </c>
      <c r="C18" s="23" t="s">
        <v>15</v>
      </c>
      <c r="D18" s="29" t="s">
        <v>16</v>
      </c>
      <c r="E18" s="21">
        <v>6167</v>
      </c>
      <c r="F18" s="45">
        <f t="shared" si="4"/>
        <v>37</v>
      </c>
      <c r="G18" s="21">
        <v>3316</v>
      </c>
      <c r="H18" s="45">
        <f t="shared" si="5"/>
        <v>3</v>
      </c>
      <c r="I18" s="21">
        <v>1109</v>
      </c>
      <c r="J18" s="45">
        <f t="shared" si="6"/>
        <v>5</v>
      </c>
      <c r="K18" s="22">
        <v>4223</v>
      </c>
      <c r="L18" s="45">
        <f t="shared" si="0"/>
        <v>24</v>
      </c>
      <c r="M18" s="48">
        <f t="shared" si="1"/>
        <v>536</v>
      </c>
      <c r="N18" s="18">
        <v>999</v>
      </c>
      <c r="O18" s="45">
        <f t="shared" si="7"/>
        <v>0</v>
      </c>
      <c r="P18" s="48">
        <f t="shared" si="2"/>
        <v>2</v>
      </c>
    </row>
    <row r="19" spans="2:19" ht="16.5" thickBot="1" x14ac:dyDescent="0.3">
      <c r="B19" s="15">
        <f t="shared" si="3"/>
        <v>44910</v>
      </c>
      <c r="C19" s="16" t="s">
        <v>15</v>
      </c>
      <c r="D19" s="28">
        <v>3</v>
      </c>
      <c r="E19" s="18">
        <v>6205</v>
      </c>
      <c r="F19" s="45">
        <f t="shared" si="4"/>
        <v>38</v>
      </c>
      <c r="G19" s="18">
        <v>3316</v>
      </c>
      <c r="H19" s="45">
        <f t="shared" si="5"/>
        <v>0</v>
      </c>
      <c r="I19" s="18">
        <v>1114</v>
      </c>
      <c r="J19" s="45">
        <f t="shared" si="6"/>
        <v>5</v>
      </c>
      <c r="K19" s="22">
        <v>4248</v>
      </c>
      <c r="L19" s="45">
        <f t="shared" si="0"/>
        <v>25</v>
      </c>
      <c r="M19" s="48">
        <f t="shared" si="1"/>
        <v>561</v>
      </c>
      <c r="N19" s="18">
        <v>999</v>
      </c>
      <c r="O19" s="45">
        <f t="shared" si="7"/>
        <v>0</v>
      </c>
      <c r="P19" s="48">
        <f t="shared" si="2"/>
        <v>2</v>
      </c>
      <c r="S19" s="1" t="s">
        <v>22</v>
      </c>
    </row>
    <row r="20" spans="2:19" ht="16.5" thickBot="1" x14ac:dyDescent="0.3">
      <c r="B20" s="15">
        <f t="shared" si="3"/>
        <v>44911</v>
      </c>
      <c r="C20" s="23" t="s">
        <v>18</v>
      </c>
      <c r="D20" s="29">
        <v>5</v>
      </c>
      <c r="E20" s="21">
        <v>6267</v>
      </c>
      <c r="F20" s="45">
        <f t="shared" si="4"/>
        <v>62</v>
      </c>
      <c r="G20" s="21">
        <v>3316</v>
      </c>
      <c r="H20" s="45">
        <f t="shared" si="5"/>
        <v>0</v>
      </c>
      <c r="I20" s="21">
        <v>1119</v>
      </c>
      <c r="J20" s="45">
        <f>IF(I20="","",I20-I19)</f>
        <v>5</v>
      </c>
      <c r="K20" s="22">
        <v>4310</v>
      </c>
      <c r="L20" s="45">
        <f t="shared" si="0"/>
        <v>62</v>
      </c>
      <c r="M20" s="48">
        <f t="shared" si="1"/>
        <v>623</v>
      </c>
      <c r="N20" s="18">
        <v>999</v>
      </c>
      <c r="O20" s="45">
        <f t="shared" si="7"/>
        <v>0</v>
      </c>
      <c r="P20" s="48">
        <f t="shared" si="2"/>
        <v>2</v>
      </c>
      <c r="S20" s="1" t="s">
        <v>23</v>
      </c>
    </row>
    <row r="21" spans="2:19" ht="16.5" thickBot="1" x14ac:dyDescent="0.3">
      <c r="B21" s="15">
        <f t="shared" si="3"/>
        <v>44912</v>
      </c>
      <c r="C21" s="16" t="s">
        <v>12</v>
      </c>
      <c r="D21" s="28">
        <v>8</v>
      </c>
      <c r="E21" s="18">
        <v>6287</v>
      </c>
      <c r="F21" s="45">
        <f t="shared" si="4"/>
        <v>20</v>
      </c>
      <c r="G21" s="18">
        <v>3323</v>
      </c>
      <c r="H21" s="45">
        <f t="shared" si="5"/>
        <v>7</v>
      </c>
      <c r="I21" s="18">
        <v>1123</v>
      </c>
      <c r="J21" s="45">
        <f t="shared" si="6"/>
        <v>4</v>
      </c>
      <c r="K21" s="30">
        <v>4327</v>
      </c>
      <c r="L21" s="45">
        <f t="shared" si="0"/>
        <v>17</v>
      </c>
      <c r="M21" s="48">
        <f t="shared" si="1"/>
        <v>640</v>
      </c>
      <c r="N21" s="18">
        <v>1003</v>
      </c>
      <c r="O21" s="45">
        <f t="shared" si="7"/>
        <v>4</v>
      </c>
      <c r="P21" s="48">
        <f t="shared" si="2"/>
        <v>6</v>
      </c>
    </row>
    <row r="22" spans="2:19" ht="16.5" thickBot="1" x14ac:dyDescent="0.3">
      <c r="B22" s="15">
        <f t="shared" si="3"/>
        <v>44913</v>
      </c>
      <c r="C22" s="23" t="s">
        <v>12</v>
      </c>
      <c r="D22" s="29">
        <v>5</v>
      </c>
      <c r="E22" s="21">
        <v>6303</v>
      </c>
      <c r="F22" s="45">
        <f t="shared" si="4"/>
        <v>16</v>
      </c>
      <c r="G22" s="21">
        <v>3324</v>
      </c>
      <c r="H22" s="45">
        <f t="shared" si="5"/>
        <v>1</v>
      </c>
      <c r="I22" s="21">
        <v>1128</v>
      </c>
      <c r="J22" s="45">
        <f t="shared" si="6"/>
        <v>5</v>
      </c>
      <c r="K22" s="18">
        <v>4343</v>
      </c>
      <c r="L22" s="45">
        <f t="shared" si="0"/>
        <v>16</v>
      </c>
      <c r="M22" s="48">
        <f t="shared" si="1"/>
        <v>656</v>
      </c>
      <c r="N22" s="18">
        <v>1003</v>
      </c>
      <c r="O22" s="45">
        <f t="shared" si="7"/>
        <v>0</v>
      </c>
      <c r="P22" s="48">
        <f t="shared" si="2"/>
        <v>6</v>
      </c>
    </row>
    <row r="23" spans="2:19" ht="16.5" thickBot="1" x14ac:dyDescent="0.3">
      <c r="B23" s="15">
        <f t="shared" si="3"/>
        <v>44914</v>
      </c>
      <c r="C23" s="16" t="s">
        <v>12</v>
      </c>
      <c r="D23" s="28">
        <v>1</v>
      </c>
      <c r="E23" s="18">
        <v>6355</v>
      </c>
      <c r="F23" s="45">
        <f t="shared" si="4"/>
        <v>52</v>
      </c>
      <c r="G23" s="18">
        <v>3325</v>
      </c>
      <c r="H23" s="45">
        <f t="shared" si="5"/>
        <v>1</v>
      </c>
      <c r="I23" s="18">
        <v>1132</v>
      </c>
      <c r="J23" s="45">
        <f t="shared" si="6"/>
        <v>4</v>
      </c>
      <c r="K23" s="30">
        <v>4395</v>
      </c>
      <c r="L23" s="45">
        <f t="shared" si="0"/>
        <v>52</v>
      </c>
      <c r="M23" s="48">
        <f t="shared" si="1"/>
        <v>708</v>
      </c>
      <c r="N23" s="18">
        <v>1003</v>
      </c>
      <c r="O23" s="45">
        <f t="shared" si="7"/>
        <v>0</v>
      </c>
      <c r="P23" s="48">
        <f t="shared" si="2"/>
        <v>6</v>
      </c>
    </row>
    <row r="24" spans="2:19" ht="16.5" thickBot="1" x14ac:dyDescent="0.3">
      <c r="B24" s="15">
        <f t="shared" si="3"/>
        <v>44915</v>
      </c>
      <c r="C24" s="23"/>
      <c r="D24" s="23"/>
      <c r="E24" s="21"/>
      <c r="F24" s="45" t="str">
        <f t="shared" si="4"/>
        <v/>
      </c>
      <c r="G24" s="21"/>
      <c r="H24" s="45" t="str">
        <f t="shared" si="5"/>
        <v/>
      </c>
      <c r="I24" s="21"/>
      <c r="J24" s="45" t="str">
        <f t="shared" si="6"/>
        <v/>
      </c>
      <c r="K24" s="18"/>
      <c r="L24" s="45" t="str">
        <f t="shared" si="0"/>
        <v/>
      </c>
      <c r="M24" s="48" t="str">
        <f t="shared" si="1"/>
        <v/>
      </c>
      <c r="N24" s="18"/>
      <c r="O24" s="45" t="str">
        <f t="shared" si="7"/>
        <v/>
      </c>
      <c r="P24" s="48" t="str">
        <f t="shared" si="2"/>
        <v/>
      </c>
    </row>
    <row r="25" spans="2:19" ht="16.5" thickBot="1" x14ac:dyDescent="0.3">
      <c r="B25" s="15">
        <f t="shared" si="3"/>
        <v>44916</v>
      </c>
      <c r="C25" s="16"/>
      <c r="D25" s="16"/>
      <c r="E25" s="18"/>
      <c r="F25" s="45" t="str">
        <f t="shared" si="4"/>
        <v/>
      </c>
      <c r="G25" s="18"/>
      <c r="H25" s="45" t="str">
        <f t="shared" si="5"/>
        <v/>
      </c>
      <c r="I25" s="18"/>
      <c r="J25" s="45" t="str">
        <f t="shared" si="6"/>
        <v/>
      </c>
      <c r="K25" s="30"/>
      <c r="L25" s="45" t="str">
        <f t="shared" si="0"/>
        <v/>
      </c>
      <c r="M25" s="48" t="str">
        <f t="shared" si="1"/>
        <v/>
      </c>
      <c r="N25" s="18"/>
      <c r="O25" s="45" t="str">
        <f t="shared" si="7"/>
        <v/>
      </c>
      <c r="P25" s="48" t="str">
        <f t="shared" si="2"/>
        <v/>
      </c>
    </row>
    <row r="26" spans="2:19" ht="16.5" thickBot="1" x14ac:dyDescent="0.3">
      <c r="B26" s="15">
        <f t="shared" si="3"/>
        <v>44917</v>
      </c>
      <c r="C26" s="23"/>
      <c r="D26" s="23"/>
      <c r="E26" s="21"/>
      <c r="F26" s="45" t="str">
        <f t="shared" si="4"/>
        <v/>
      </c>
      <c r="G26" s="21"/>
      <c r="H26" s="45" t="str">
        <f t="shared" si="5"/>
        <v/>
      </c>
      <c r="I26" s="21"/>
      <c r="J26" s="45" t="str">
        <f t="shared" si="6"/>
        <v/>
      </c>
      <c r="K26" s="18"/>
      <c r="L26" s="45" t="str">
        <f t="shared" si="0"/>
        <v/>
      </c>
      <c r="M26" s="48" t="str">
        <f t="shared" si="1"/>
        <v/>
      </c>
      <c r="N26" s="18"/>
      <c r="O26" s="45" t="str">
        <f t="shared" si="7"/>
        <v/>
      </c>
      <c r="P26" s="48" t="str">
        <f t="shared" si="2"/>
        <v/>
      </c>
    </row>
    <row r="27" spans="2:19" ht="16.5" thickBot="1" x14ac:dyDescent="0.3">
      <c r="B27" s="15">
        <f t="shared" si="3"/>
        <v>44918</v>
      </c>
      <c r="C27" s="16"/>
      <c r="D27" s="16"/>
      <c r="E27" s="18"/>
      <c r="F27" s="45" t="str">
        <f t="shared" si="4"/>
        <v/>
      </c>
      <c r="G27" s="18"/>
      <c r="H27" s="45" t="str">
        <f t="shared" si="5"/>
        <v/>
      </c>
      <c r="I27" s="18"/>
      <c r="J27" s="45" t="str">
        <f t="shared" si="6"/>
        <v/>
      </c>
      <c r="K27" s="18"/>
      <c r="L27" s="45" t="str">
        <f t="shared" si="0"/>
        <v/>
      </c>
      <c r="M27" s="48" t="str">
        <f t="shared" si="1"/>
        <v/>
      </c>
      <c r="N27" s="27"/>
      <c r="O27" s="45" t="str">
        <f t="shared" si="7"/>
        <v/>
      </c>
      <c r="P27" s="48" t="str">
        <f t="shared" si="2"/>
        <v/>
      </c>
    </row>
    <row r="28" spans="2:19" ht="16.5" thickBot="1" x14ac:dyDescent="0.3">
      <c r="B28" s="15">
        <f t="shared" si="3"/>
        <v>44919</v>
      </c>
      <c r="C28" s="31"/>
      <c r="D28" s="16"/>
      <c r="E28" s="18"/>
      <c r="F28" s="45" t="str">
        <f t="shared" si="4"/>
        <v/>
      </c>
      <c r="G28" s="18"/>
      <c r="H28" s="45" t="str">
        <f t="shared" si="5"/>
        <v/>
      </c>
      <c r="I28" s="18"/>
      <c r="J28" s="45" t="str">
        <f t="shared" si="6"/>
        <v/>
      </c>
      <c r="K28" s="18"/>
      <c r="L28" s="45" t="str">
        <f t="shared" si="0"/>
        <v/>
      </c>
      <c r="M28" s="48" t="str">
        <f t="shared" si="1"/>
        <v/>
      </c>
      <c r="N28" s="18"/>
      <c r="O28" s="45" t="str">
        <f t="shared" si="7"/>
        <v/>
      </c>
      <c r="P28" s="48" t="str">
        <f t="shared" si="2"/>
        <v/>
      </c>
    </row>
    <row r="29" spans="2:19" ht="16.5" thickBot="1" x14ac:dyDescent="0.3">
      <c r="B29" s="15">
        <f t="shared" si="3"/>
        <v>44920</v>
      </c>
      <c r="C29" s="23"/>
      <c r="D29" s="23"/>
      <c r="E29" s="21"/>
      <c r="F29" s="45" t="str">
        <f t="shared" si="4"/>
        <v/>
      </c>
      <c r="G29" s="21"/>
      <c r="H29" s="45" t="str">
        <f t="shared" si="5"/>
        <v/>
      </c>
      <c r="I29" s="21"/>
      <c r="J29" s="45" t="str">
        <f t="shared" si="6"/>
        <v/>
      </c>
      <c r="K29" s="21"/>
      <c r="L29" s="45" t="str">
        <f t="shared" si="0"/>
        <v/>
      </c>
      <c r="M29" s="48" t="str">
        <f t="shared" si="1"/>
        <v/>
      </c>
      <c r="N29" s="21"/>
      <c r="O29" s="45" t="str">
        <f t="shared" si="7"/>
        <v/>
      </c>
      <c r="P29" s="48" t="str">
        <f t="shared" si="2"/>
        <v/>
      </c>
    </row>
    <row r="30" spans="2:19" ht="16.5" thickBot="1" x14ac:dyDescent="0.3">
      <c r="B30" s="15">
        <f t="shared" si="3"/>
        <v>44921</v>
      </c>
      <c r="C30" s="16"/>
      <c r="D30" s="16"/>
      <c r="E30" s="18"/>
      <c r="F30" s="45" t="str">
        <f t="shared" si="4"/>
        <v/>
      </c>
      <c r="G30" s="18"/>
      <c r="H30" s="45" t="str">
        <f t="shared" si="5"/>
        <v/>
      </c>
      <c r="I30" s="18"/>
      <c r="J30" s="45" t="str">
        <f t="shared" si="6"/>
        <v/>
      </c>
      <c r="K30" s="18"/>
      <c r="L30" s="45" t="str">
        <f t="shared" si="0"/>
        <v/>
      </c>
      <c r="M30" s="48" t="str">
        <f t="shared" si="1"/>
        <v/>
      </c>
      <c r="N30" s="18"/>
      <c r="O30" s="45" t="str">
        <f t="shared" si="7"/>
        <v/>
      </c>
      <c r="P30" s="48" t="str">
        <f t="shared" si="2"/>
        <v/>
      </c>
    </row>
    <row r="31" spans="2:19" ht="16.5" thickBot="1" x14ac:dyDescent="0.3">
      <c r="B31" s="15">
        <f t="shared" si="3"/>
        <v>44922</v>
      </c>
      <c r="C31" s="23"/>
      <c r="D31" s="23"/>
      <c r="E31" s="21"/>
      <c r="F31" s="45" t="str">
        <f t="shared" si="4"/>
        <v/>
      </c>
      <c r="G31" s="21"/>
      <c r="H31" s="45" t="str">
        <f t="shared" si="5"/>
        <v/>
      </c>
      <c r="I31" s="21"/>
      <c r="J31" s="45" t="str">
        <f t="shared" si="6"/>
        <v/>
      </c>
      <c r="K31" s="18"/>
      <c r="L31" s="45" t="str">
        <f t="shared" si="0"/>
        <v/>
      </c>
      <c r="M31" s="48" t="str">
        <f t="shared" si="1"/>
        <v/>
      </c>
      <c r="N31" s="27"/>
      <c r="O31" s="45" t="str">
        <f t="shared" si="7"/>
        <v/>
      </c>
      <c r="P31" s="48" t="str">
        <f t="shared" si="2"/>
        <v/>
      </c>
    </row>
    <row r="32" spans="2:19" ht="16.5" thickBot="1" x14ac:dyDescent="0.3">
      <c r="B32" s="15">
        <f t="shared" si="3"/>
        <v>44923</v>
      </c>
      <c r="C32" s="16"/>
      <c r="D32" s="16"/>
      <c r="E32" s="18"/>
      <c r="F32" s="45" t="str">
        <f t="shared" si="4"/>
        <v/>
      </c>
      <c r="G32" s="18"/>
      <c r="H32" s="45" t="str">
        <f t="shared" si="5"/>
        <v/>
      </c>
      <c r="I32" s="18"/>
      <c r="J32" s="45" t="str">
        <f t="shared" si="6"/>
        <v/>
      </c>
      <c r="K32" s="18"/>
      <c r="L32" s="45" t="str">
        <f t="shared" si="0"/>
        <v/>
      </c>
      <c r="M32" s="48" t="str">
        <f t="shared" si="1"/>
        <v/>
      </c>
      <c r="N32" s="18"/>
      <c r="O32" s="45" t="str">
        <f t="shared" si="7"/>
        <v/>
      </c>
      <c r="P32" s="48" t="str">
        <f t="shared" si="2"/>
        <v/>
      </c>
    </row>
    <row r="33" spans="2:16" ht="16.5" thickBot="1" x14ac:dyDescent="0.3">
      <c r="B33" s="15">
        <f>IF(OR(B32="",B32=EOMONTH($A$1,0)),"",B32+1)</f>
        <v>44924</v>
      </c>
      <c r="C33" s="31"/>
      <c r="D33" s="32"/>
      <c r="E33" s="27"/>
      <c r="F33" s="45" t="str">
        <f t="shared" si="4"/>
        <v/>
      </c>
      <c r="G33" s="27"/>
      <c r="H33" s="45" t="str">
        <f t="shared" si="5"/>
        <v/>
      </c>
      <c r="I33" s="27"/>
      <c r="J33" s="45" t="str">
        <f t="shared" si="6"/>
        <v/>
      </c>
      <c r="K33" s="21"/>
      <c r="L33" s="45" t="str">
        <f t="shared" si="0"/>
        <v/>
      </c>
      <c r="M33" s="48" t="str">
        <f t="shared" si="1"/>
        <v/>
      </c>
      <c r="N33" s="18"/>
      <c r="O33" s="45" t="str">
        <f t="shared" si="7"/>
        <v/>
      </c>
      <c r="P33" s="48" t="str">
        <f t="shared" si="2"/>
        <v/>
      </c>
    </row>
    <row r="34" spans="2:16" ht="16.5" thickBot="1" x14ac:dyDescent="0.3">
      <c r="B34" s="15">
        <f t="shared" ref="B34:B35" si="8">IF(OR(B33="",B33=EOMONTH($A$1,0)),"",B33+1)</f>
        <v>44925</v>
      </c>
      <c r="C34" s="33"/>
      <c r="D34" s="34"/>
      <c r="E34" s="18"/>
      <c r="F34" s="45" t="str">
        <f t="shared" si="4"/>
        <v/>
      </c>
      <c r="G34" s="18"/>
      <c r="H34" s="45" t="str">
        <f t="shared" si="5"/>
        <v/>
      </c>
      <c r="I34" s="18"/>
      <c r="J34" s="45" t="str">
        <f t="shared" si="6"/>
        <v/>
      </c>
      <c r="K34" s="35"/>
      <c r="L34" s="45" t="str">
        <f t="shared" si="0"/>
        <v/>
      </c>
      <c r="M34" s="48" t="str">
        <f t="shared" si="1"/>
        <v/>
      </c>
      <c r="N34" s="35"/>
      <c r="O34" s="45" t="str">
        <f t="shared" si="7"/>
        <v/>
      </c>
      <c r="P34" s="48" t="str">
        <f t="shared" si="2"/>
        <v/>
      </c>
    </row>
    <row r="35" spans="2:16" ht="16.5" thickBot="1" x14ac:dyDescent="0.3">
      <c r="B35" s="15">
        <f t="shared" si="8"/>
        <v>44926</v>
      </c>
      <c r="C35" s="33"/>
      <c r="D35" s="34"/>
      <c r="E35" s="36"/>
      <c r="F35" s="46" t="str">
        <f t="shared" si="4"/>
        <v/>
      </c>
      <c r="G35" s="36"/>
      <c r="H35" s="45" t="str">
        <f t="shared" si="5"/>
        <v/>
      </c>
      <c r="I35" s="36"/>
      <c r="J35" s="45" t="str">
        <f t="shared" si="6"/>
        <v/>
      </c>
      <c r="K35" s="35"/>
      <c r="L35" s="45" t="str">
        <f t="shared" si="0"/>
        <v/>
      </c>
      <c r="M35" s="48" t="str">
        <f t="shared" si="1"/>
        <v/>
      </c>
      <c r="N35" s="35"/>
      <c r="O35" s="45" t="str">
        <f t="shared" si="7"/>
        <v/>
      </c>
      <c r="P35" s="48" t="str">
        <f t="shared" si="2"/>
        <v/>
      </c>
    </row>
    <row r="36" spans="2:16" ht="16.5" thickBot="1" x14ac:dyDescent="0.3">
      <c r="B36" s="53">
        <f>EDATE($B$5,1)</f>
        <v>44927</v>
      </c>
      <c r="C36" s="54"/>
      <c r="D36" s="55"/>
      <c r="E36" s="36"/>
      <c r="F36" s="37" t="str">
        <f t="shared" si="4"/>
        <v/>
      </c>
      <c r="G36" s="38"/>
      <c r="H36" s="19" t="str">
        <f t="shared" si="5"/>
        <v/>
      </c>
      <c r="I36" s="36"/>
      <c r="J36" s="19" t="str">
        <f t="shared" si="5"/>
        <v/>
      </c>
      <c r="K36" s="39"/>
      <c r="L36" s="19"/>
      <c r="M36" s="14" t="str">
        <f>IF(K36&lt;&gt;"",SUM(M34,L36),"")</f>
        <v/>
      </c>
      <c r="N36" s="36"/>
      <c r="O36" s="19" t="str">
        <f t="shared" si="7"/>
        <v/>
      </c>
      <c r="P36" s="14" t="str">
        <f t="shared" si="2"/>
        <v/>
      </c>
    </row>
    <row r="37" spans="2:16" ht="16.5" thickBot="1" x14ac:dyDescent="0.3">
      <c r="B37" s="56" t="s">
        <v>19</v>
      </c>
      <c r="C37" s="57"/>
      <c r="D37" s="58"/>
      <c r="E37" s="21"/>
      <c r="F37" s="40"/>
      <c r="G37" s="22"/>
      <c r="H37" s="41"/>
      <c r="I37" s="21"/>
      <c r="J37" s="41"/>
      <c r="K37" s="22"/>
      <c r="L37" s="19"/>
      <c r="M37" s="41"/>
      <c r="N37" s="36"/>
      <c r="O37" s="42"/>
      <c r="P37" s="43" t="str">
        <f t="shared" si="2"/>
        <v/>
      </c>
    </row>
    <row r="38" spans="2:16" ht="19.5" thickBot="1" x14ac:dyDescent="0.3">
      <c r="B38" s="59" t="s">
        <v>20</v>
      </c>
      <c r="C38" s="60"/>
      <c r="D38" s="61"/>
      <c r="E38" s="50"/>
      <c r="F38" s="52"/>
      <c r="G38" s="50"/>
      <c r="H38" s="52"/>
      <c r="I38" s="50"/>
      <c r="J38" s="52"/>
      <c r="K38" s="50"/>
      <c r="L38" s="51"/>
      <c r="M38" s="52"/>
      <c r="N38" s="50"/>
      <c r="O38" s="51"/>
      <c r="P38" s="52"/>
    </row>
  </sheetData>
  <sheetProtection selectLockedCells="1"/>
  <mergeCells count="17">
    <mergeCell ref="B2:P2"/>
    <mergeCell ref="B3:B4"/>
    <mergeCell ref="C3:C4"/>
    <mergeCell ref="D3:D4"/>
    <mergeCell ref="E3:F3"/>
    <mergeCell ref="G3:H3"/>
    <mergeCell ref="I3:J3"/>
    <mergeCell ref="K3:M3"/>
    <mergeCell ref="N3:P3"/>
    <mergeCell ref="K38:M38"/>
    <mergeCell ref="N38:P38"/>
    <mergeCell ref="B36:D36"/>
    <mergeCell ref="B37:D37"/>
    <mergeCell ref="B38:D38"/>
    <mergeCell ref="E38:F38"/>
    <mergeCell ref="G38:H38"/>
    <mergeCell ref="I38:J3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B3F68-8914-4E5A-AF56-BD3550829E6E}">
  <dimension ref="B1:P38"/>
  <sheetViews>
    <sheetView topLeftCell="A11" workbookViewId="0">
      <selection activeCell="R27" sqref="R27"/>
    </sheetView>
  </sheetViews>
  <sheetFormatPr baseColWidth="10" defaultRowHeight="15.75" x14ac:dyDescent="0.25"/>
  <sheetData>
    <row r="1" spans="2:16" ht="16.5" thickBot="1" x14ac:dyDescent="0.3"/>
    <row r="2" spans="2:16" ht="16.5" thickBot="1" x14ac:dyDescent="0.3">
      <c r="B2" s="62" t="s">
        <v>21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</row>
    <row r="3" spans="2:16" ht="16.5" thickBot="1" x14ac:dyDescent="0.3">
      <c r="B3" s="65" t="s">
        <v>0</v>
      </c>
      <c r="C3" s="67" t="s">
        <v>1</v>
      </c>
      <c r="D3" s="67" t="s">
        <v>2</v>
      </c>
      <c r="E3" s="69" t="s">
        <v>3</v>
      </c>
      <c r="F3" s="70"/>
      <c r="G3" s="71" t="s">
        <v>4</v>
      </c>
      <c r="H3" s="72"/>
      <c r="I3" s="71" t="s">
        <v>5</v>
      </c>
      <c r="J3" s="72"/>
      <c r="K3" s="73" t="s">
        <v>6</v>
      </c>
      <c r="L3" s="73"/>
      <c r="M3" s="74"/>
      <c r="N3" s="75" t="s">
        <v>7</v>
      </c>
      <c r="O3" s="76"/>
      <c r="P3" s="76"/>
    </row>
    <row r="4" spans="2:16" ht="16.5" thickBot="1" x14ac:dyDescent="0.3">
      <c r="B4" s="66"/>
      <c r="C4" s="68"/>
      <c r="D4" s="68"/>
      <c r="E4" s="3" t="s">
        <v>8</v>
      </c>
      <c r="F4" s="4" t="s">
        <v>9</v>
      </c>
      <c r="G4" s="5" t="s">
        <v>8</v>
      </c>
      <c r="H4" s="6" t="s">
        <v>9</v>
      </c>
      <c r="I4" s="5" t="s">
        <v>8</v>
      </c>
      <c r="J4" s="5" t="s">
        <v>9</v>
      </c>
      <c r="K4" s="7" t="s">
        <v>8</v>
      </c>
      <c r="L4" s="5" t="s">
        <v>9</v>
      </c>
      <c r="M4" s="8" t="s">
        <v>10</v>
      </c>
      <c r="N4" s="9" t="s">
        <v>8</v>
      </c>
      <c r="O4" s="9" t="s">
        <v>9</v>
      </c>
      <c r="P4" s="2" t="s">
        <v>11</v>
      </c>
    </row>
    <row r="5" spans="2:16" ht="16.5" thickBot="1" x14ac:dyDescent="0.3">
      <c r="B5" s="10">
        <f>DATE(VALUE(RIGHT($B$2,4)),MONTH(LEFT($B$2,LEN($B$2)-5)&amp;1),1)</f>
        <v>44896</v>
      </c>
      <c r="C5" s="11" t="s">
        <v>12</v>
      </c>
      <c r="D5" s="12">
        <v>4</v>
      </c>
      <c r="E5" s="13" t="e">
        <f>MAX([1]Décembre!E:E)</f>
        <v>#REF!</v>
      </c>
      <c r="F5" s="44"/>
      <c r="G5" s="13" t="e">
        <f>MAX([1]Décembre!G:G)</f>
        <v>#REF!</v>
      </c>
      <c r="H5" s="44"/>
      <c r="I5" s="13" t="e">
        <f>MAX([1]Décembre!I:I)</f>
        <v>#REF!</v>
      </c>
      <c r="J5" s="44"/>
      <c r="K5" s="13" t="e">
        <f>MAX([1]Décembre!K:K)</f>
        <v>#REF!</v>
      </c>
      <c r="L5" s="47"/>
      <c r="M5" s="48"/>
      <c r="N5" s="13" t="e">
        <f>MAX([1]Décembre!N:N)</f>
        <v>#REF!</v>
      </c>
      <c r="O5" s="47"/>
      <c r="P5" s="49"/>
    </row>
    <row r="6" spans="2:16" ht="16.5" thickBot="1" x14ac:dyDescent="0.3">
      <c r="B6" s="15">
        <f>B5+1</f>
        <v>44897</v>
      </c>
      <c r="C6" s="16" t="s">
        <v>12</v>
      </c>
      <c r="D6" s="17">
        <v>5</v>
      </c>
      <c r="E6" s="18">
        <v>5630</v>
      </c>
      <c r="F6" s="45" t="e">
        <f>IF(E6="","",E6-E5)</f>
        <v>#REF!</v>
      </c>
      <c r="G6" s="18">
        <v>3298</v>
      </c>
      <c r="H6" s="45" t="e">
        <f>IF(G6="","",G6-G5)</f>
        <v>#REF!</v>
      </c>
      <c r="I6" s="18">
        <v>1060</v>
      </c>
      <c r="J6" s="45" t="e">
        <f>IF(I6="","",I6-I5)</f>
        <v>#REF!</v>
      </c>
      <c r="K6" s="20">
        <v>3728</v>
      </c>
      <c r="L6" s="45" t="e">
        <f t="shared" ref="L6:L35" si="0">IF(K6="","",K6-K5)</f>
        <v>#REF!</v>
      </c>
      <c r="M6" s="48" t="e">
        <f t="shared" ref="M6:M35" si="1">IF(K6&lt;&gt;"",SUM(M5,L6),"")</f>
        <v>#REF!</v>
      </c>
      <c r="N6" s="20">
        <v>997</v>
      </c>
      <c r="O6" s="45" t="e">
        <f>IF(N6="","",N6-N5)</f>
        <v>#REF!</v>
      </c>
      <c r="P6" s="48" t="e">
        <f t="shared" ref="P6:P37" si="2">IF(N6&lt;&gt;"",SUM(P5,O6),"")</f>
        <v>#REF!</v>
      </c>
    </row>
    <row r="7" spans="2:16" ht="16.5" thickBot="1" x14ac:dyDescent="0.3">
      <c r="B7" s="15">
        <f t="shared" ref="B7:B32" si="3">B6+1</f>
        <v>44898</v>
      </c>
      <c r="C7" s="16" t="s">
        <v>12</v>
      </c>
      <c r="D7" s="17">
        <v>3</v>
      </c>
      <c r="E7" s="21">
        <v>5671</v>
      </c>
      <c r="F7" s="45">
        <f t="shared" ref="F7:F36" si="4">IF(E7="","",E7-E6)</f>
        <v>41</v>
      </c>
      <c r="G7" s="21">
        <v>3299</v>
      </c>
      <c r="H7" s="45">
        <f t="shared" ref="H7:J36" si="5">IF(G7="","",G7-G6)</f>
        <v>1</v>
      </c>
      <c r="I7" s="21">
        <v>1063</v>
      </c>
      <c r="J7" s="45">
        <f t="shared" ref="J7:J35" si="6">IF(I7="","",I7-I6)</f>
        <v>3</v>
      </c>
      <c r="K7" s="20">
        <v>3770</v>
      </c>
      <c r="L7" s="45">
        <f t="shared" si="0"/>
        <v>42</v>
      </c>
      <c r="M7" s="48" t="e">
        <f t="shared" si="1"/>
        <v>#REF!</v>
      </c>
      <c r="N7" s="22">
        <v>997</v>
      </c>
      <c r="O7" s="45">
        <f t="shared" ref="O7:O36" si="7">IF(N7="","",N7-N6)</f>
        <v>0</v>
      </c>
      <c r="P7" s="48" t="e">
        <f t="shared" si="2"/>
        <v>#REF!</v>
      </c>
    </row>
    <row r="8" spans="2:16" ht="16.5" thickBot="1" x14ac:dyDescent="0.3">
      <c r="B8" s="15">
        <f t="shared" si="3"/>
        <v>44899</v>
      </c>
      <c r="C8" s="23" t="s">
        <v>12</v>
      </c>
      <c r="D8" s="24">
        <v>4</v>
      </c>
      <c r="E8" s="18">
        <v>5724</v>
      </c>
      <c r="F8" s="45">
        <f t="shared" si="4"/>
        <v>53</v>
      </c>
      <c r="G8" s="18">
        <v>3299</v>
      </c>
      <c r="H8" s="45">
        <f t="shared" si="5"/>
        <v>0</v>
      </c>
      <c r="I8" s="18">
        <v>1069</v>
      </c>
      <c r="J8" s="45">
        <f t="shared" si="6"/>
        <v>6</v>
      </c>
      <c r="K8" s="22">
        <v>3822</v>
      </c>
      <c r="L8" s="45">
        <f t="shared" si="0"/>
        <v>52</v>
      </c>
      <c r="M8" s="48" t="e">
        <f t="shared" si="1"/>
        <v>#REF!</v>
      </c>
      <c r="N8" s="25">
        <v>997</v>
      </c>
      <c r="O8" s="45">
        <f t="shared" si="7"/>
        <v>0</v>
      </c>
      <c r="P8" s="48" t="e">
        <f t="shared" si="2"/>
        <v>#REF!</v>
      </c>
    </row>
    <row r="9" spans="2:16" ht="16.5" thickBot="1" x14ac:dyDescent="0.3">
      <c r="B9" s="15">
        <f t="shared" si="3"/>
        <v>44900</v>
      </c>
      <c r="C9" s="16" t="s">
        <v>12</v>
      </c>
      <c r="D9" s="17">
        <v>3</v>
      </c>
      <c r="E9" s="18">
        <v>5768</v>
      </c>
      <c r="F9" s="45">
        <f t="shared" si="4"/>
        <v>44</v>
      </c>
      <c r="G9" s="18">
        <v>3300</v>
      </c>
      <c r="H9" s="45">
        <f t="shared" si="5"/>
        <v>1</v>
      </c>
      <c r="I9" s="18">
        <v>1072</v>
      </c>
      <c r="J9" s="45">
        <f t="shared" si="6"/>
        <v>3</v>
      </c>
      <c r="K9" s="25">
        <v>3867</v>
      </c>
      <c r="L9" s="45">
        <f t="shared" si="0"/>
        <v>45</v>
      </c>
      <c r="M9" s="48" t="e">
        <f t="shared" si="1"/>
        <v>#REF!</v>
      </c>
      <c r="N9" s="20">
        <v>997</v>
      </c>
      <c r="O9" s="45">
        <f t="shared" si="7"/>
        <v>0</v>
      </c>
      <c r="P9" s="48" t="e">
        <f t="shared" si="2"/>
        <v>#REF!</v>
      </c>
    </row>
    <row r="10" spans="2:16" ht="16.5" thickBot="1" x14ac:dyDescent="0.3">
      <c r="B10" s="15">
        <f t="shared" si="3"/>
        <v>44901</v>
      </c>
      <c r="C10" s="23" t="s">
        <v>12</v>
      </c>
      <c r="D10" s="24">
        <v>5</v>
      </c>
      <c r="E10" s="26">
        <v>5815</v>
      </c>
      <c r="F10" s="45">
        <f t="shared" si="4"/>
        <v>47</v>
      </c>
      <c r="G10" s="26">
        <v>3301</v>
      </c>
      <c r="H10" s="45">
        <f t="shared" si="5"/>
        <v>1</v>
      </c>
      <c r="I10" s="26">
        <v>1076</v>
      </c>
      <c r="J10" s="45">
        <f t="shared" si="6"/>
        <v>4</v>
      </c>
      <c r="K10" s="18">
        <v>3913</v>
      </c>
      <c r="L10" s="45">
        <f t="shared" si="0"/>
        <v>46</v>
      </c>
      <c r="M10" s="48" t="e">
        <f t="shared" si="1"/>
        <v>#REF!</v>
      </c>
      <c r="N10" s="20">
        <v>997</v>
      </c>
      <c r="O10" s="45">
        <f t="shared" si="7"/>
        <v>0</v>
      </c>
      <c r="P10" s="48" t="e">
        <f t="shared" si="2"/>
        <v>#REF!</v>
      </c>
    </row>
    <row r="11" spans="2:16" ht="16.5" thickBot="1" x14ac:dyDescent="0.3">
      <c r="B11" s="15">
        <f t="shared" si="3"/>
        <v>44902</v>
      </c>
      <c r="C11" s="16" t="s">
        <v>12</v>
      </c>
      <c r="D11" s="17">
        <v>3</v>
      </c>
      <c r="E11" s="18">
        <v>5861</v>
      </c>
      <c r="F11" s="45">
        <f t="shared" si="4"/>
        <v>46</v>
      </c>
      <c r="G11" s="18">
        <v>3302</v>
      </c>
      <c r="H11" s="45">
        <f t="shared" si="5"/>
        <v>1</v>
      </c>
      <c r="I11" s="18">
        <v>1080</v>
      </c>
      <c r="J11" s="45">
        <f t="shared" si="6"/>
        <v>4</v>
      </c>
      <c r="K11" s="25">
        <v>3959</v>
      </c>
      <c r="L11" s="45">
        <f t="shared" si="0"/>
        <v>46</v>
      </c>
      <c r="M11" s="48" t="e">
        <f t="shared" si="1"/>
        <v>#REF!</v>
      </c>
      <c r="N11" s="18">
        <v>997</v>
      </c>
      <c r="O11" s="45">
        <f t="shared" si="7"/>
        <v>0</v>
      </c>
      <c r="P11" s="48" t="e">
        <f t="shared" si="2"/>
        <v>#REF!</v>
      </c>
    </row>
    <row r="12" spans="2:16" ht="16.5" thickBot="1" x14ac:dyDescent="0.3">
      <c r="B12" s="15">
        <f t="shared" si="3"/>
        <v>44903</v>
      </c>
      <c r="C12" s="23" t="s">
        <v>13</v>
      </c>
      <c r="D12" s="24">
        <v>3</v>
      </c>
      <c r="E12" s="21">
        <v>5906</v>
      </c>
      <c r="F12" s="45">
        <f t="shared" si="4"/>
        <v>45</v>
      </c>
      <c r="G12" s="21">
        <v>3304</v>
      </c>
      <c r="H12" s="45">
        <f t="shared" si="5"/>
        <v>2</v>
      </c>
      <c r="I12" s="21">
        <v>1084</v>
      </c>
      <c r="J12" s="45">
        <f t="shared" si="6"/>
        <v>4</v>
      </c>
      <c r="K12" s="18">
        <v>4000</v>
      </c>
      <c r="L12" s="45">
        <f t="shared" si="0"/>
        <v>41</v>
      </c>
      <c r="M12" s="48" t="e">
        <f t="shared" si="1"/>
        <v>#REF!</v>
      </c>
      <c r="N12" s="27">
        <v>997</v>
      </c>
      <c r="O12" s="45">
        <f t="shared" si="7"/>
        <v>0</v>
      </c>
      <c r="P12" s="48" t="e">
        <f t="shared" si="2"/>
        <v>#REF!</v>
      </c>
    </row>
    <row r="13" spans="2:16" ht="16.5" thickBot="1" x14ac:dyDescent="0.3">
      <c r="B13" s="15">
        <f t="shared" si="3"/>
        <v>44904</v>
      </c>
      <c r="C13" s="16" t="s">
        <v>13</v>
      </c>
      <c r="D13" s="28" t="s">
        <v>14</v>
      </c>
      <c r="E13" s="18">
        <v>5924</v>
      </c>
      <c r="F13" s="45">
        <f t="shared" si="4"/>
        <v>18</v>
      </c>
      <c r="G13" s="18">
        <v>3306</v>
      </c>
      <c r="H13" s="45">
        <f t="shared" si="5"/>
        <v>2</v>
      </c>
      <c r="I13" s="18">
        <v>1089</v>
      </c>
      <c r="J13" s="45">
        <f t="shared" si="6"/>
        <v>5</v>
      </c>
      <c r="K13" s="18">
        <v>4016</v>
      </c>
      <c r="L13" s="45">
        <f t="shared" si="0"/>
        <v>16</v>
      </c>
      <c r="M13" s="48" t="e">
        <f t="shared" si="1"/>
        <v>#REF!</v>
      </c>
      <c r="N13" s="18">
        <v>998</v>
      </c>
      <c r="O13" s="45">
        <f t="shared" si="7"/>
        <v>1</v>
      </c>
      <c r="P13" s="48" t="e">
        <f t="shared" si="2"/>
        <v>#REF!</v>
      </c>
    </row>
    <row r="14" spans="2:16" ht="16.5" thickBot="1" x14ac:dyDescent="0.3">
      <c r="B14" s="15">
        <f t="shared" si="3"/>
        <v>44905</v>
      </c>
      <c r="C14" s="23" t="s">
        <v>15</v>
      </c>
      <c r="D14" s="23">
        <v>2</v>
      </c>
      <c r="E14" s="21">
        <v>5978</v>
      </c>
      <c r="F14" s="45">
        <f t="shared" si="4"/>
        <v>54</v>
      </c>
      <c r="G14" s="21">
        <v>3308</v>
      </c>
      <c r="H14" s="45">
        <f t="shared" si="5"/>
        <v>2</v>
      </c>
      <c r="I14" s="21">
        <v>1093</v>
      </c>
      <c r="J14" s="45">
        <f t="shared" si="6"/>
        <v>4</v>
      </c>
      <c r="K14" s="18">
        <v>4060</v>
      </c>
      <c r="L14" s="45">
        <f t="shared" si="0"/>
        <v>44</v>
      </c>
      <c r="M14" s="48" t="e">
        <f t="shared" si="1"/>
        <v>#REF!</v>
      </c>
      <c r="N14" s="18">
        <v>998</v>
      </c>
      <c r="O14" s="45">
        <f t="shared" si="7"/>
        <v>0</v>
      </c>
      <c r="P14" s="48" t="e">
        <f t="shared" si="2"/>
        <v>#REF!</v>
      </c>
    </row>
    <row r="15" spans="2:16" ht="16.5" thickBot="1" x14ac:dyDescent="0.3">
      <c r="B15" s="15">
        <f t="shared" si="3"/>
        <v>44906</v>
      </c>
      <c r="C15" s="16" t="s">
        <v>13</v>
      </c>
      <c r="D15" s="16">
        <v>0</v>
      </c>
      <c r="E15" s="18">
        <v>6045</v>
      </c>
      <c r="F15" s="45">
        <f t="shared" si="4"/>
        <v>67</v>
      </c>
      <c r="G15" s="18">
        <v>3308</v>
      </c>
      <c r="H15" s="45">
        <f t="shared" si="5"/>
        <v>0</v>
      </c>
      <c r="I15" s="18">
        <v>1096</v>
      </c>
      <c r="J15" s="45">
        <f t="shared" si="6"/>
        <v>3</v>
      </c>
      <c r="K15" s="22">
        <v>4127</v>
      </c>
      <c r="L15" s="45">
        <f t="shared" si="0"/>
        <v>67</v>
      </c>
      <c r="M15" s="48" t="e">
        <f t="shared" si="1"/>
        <v>#REF!</v>
      </c>
      <c r="N15" s="18">
        <v>998</v>
      </c>
      <c r="O15" s="45">
        <f t="shared" si="7"/>
        <v>0</v>
      </c>
      <c r="P15" s="48" t="e">
        <f t="shared" si="2"/>
        <v>#REF!</v>
      </c>
    </row>
    <row r="16" spans="2:16" ht="16.5" thickBot="1" x14ac:dyDescent="0.3">
      <c r="B16" s="15">
        <f t="shared" si="3"/>
        <v>44907</v>
      </c>
      <c r="C16" s="23" t="s">
        <v>12</v>
      </c>
      <c r="D16" s="29" t="s">
        <v>16</v>
      </c>
      <c r="E16" s="21">
        <v>6111</v>
      </c>
      <c r="F16" s="45">
        <f t="shared" si="4"/>
        <v>66</v>
      </c>
      <c r="G16" s="21">
        <v>3310</v>
      </c>
      <c r="H16" s="45">
        <f t="shared" si="5"/>
        <v>2</v>
      </c>
      <c r="I16" s="21">
        <v>1101</v>
      </c>
      <c r="J16" s="45">
        <f t="shared" si="6"/>
        <v>5</v>
      </c>
      <c r="K16" s="22">
        <v>4193</v>
      </c>
      <c r="L16" s="45">
        <f t="shared" si="0"/>
        <v>66</v>
      </c>
      <c r="M16" s="48" t="e">
        <f t="shared" si="1"/>
        <v>#REF!</v>
      </c>
      <c r="N16" s="18">
        <v>998</v>
      </c>
      <c r="O16" s="45">
        <f t="shared" si="7"/>
        <v>0</v>
      </c>
      <c r="P16" s="48" t="e">
        <f t="shared" si="2"/>
        <v>#REF!</v>
      </c>
    </row>
    <row r="17" spans="2:16" ht="16.5" thickBot="1" x14ac:dyDescent="0.3">
      <c r="B17" s="15">
        <f t="shared" si="3"/>
        <v>44908</v>
      </c>
      <c r="C17" s="16" t="s">
        <v>13</v>
      </c>
      <c r="D17" s="28" t="s">
        <v>17</v>
      </c>
      <c r="E17" s="18">
        <v>6130</v>
      </c>
      <c r="F17" s="45">
        <f t="shared" si="4"/>
        <v>19</v>
      </c>
      <c r="G17" s="18">
        <v>3313</v>
      </c>
      <c r="H17" s="45">
        <f t="shared" si="5"/>
        <v>3</v>
      </c>
      <c r="I17" s="18">
        <v>1104</v>
      </c>
      <c r="J17" s="45">
        <f t="shared" si="6"/>
        <v>3</v>
      </c>
      <c r="K17" s="22">
        <v>4199</v>
      </c>
      <c r="L17" s="45">
        <f t="shared" si="0"/>
        <v>6</v>
      </c>
      <c r="M17" s="48" t="e">
        <f t="shared" si="1"/>
        <v>#REF!</v>
      </c>
      <c r="N17" s="18">
        <v>999</v>
      </c>
      <c r="O17" s="45">
        <f t="shared" si="7"/>
        <v>1</v>
      </c>
      <c r="P17" s="48" t="e">
        <f t="shared" si="2"/>
        <v>#REF!</v>
      </c>
    </row>
    <row r="18" spans="2:16" ht="16.5" thickBot="1" x14ac:dyDescent="0.3">
      <c r="B18" s="15">
        <f t="shared" si="3"/>
        <v>44909</v>
      </c>
      <c r="C18" s="23" t="s">
        <v>15</v>
      </c>
      <c r="D18" s="29" t="s">
        <v>16</v>
      </c>
      <c r="E18" s="21">
        <v>6167</v>
      </c>
      <c r="F18" s="45">
        <f t="shared" si="4"/>
        <v>37</v>
      </c>
      <c r="G18" s="21">
        <v>3316</v>
      </c>
      <c r="H18" s="45">
        <f t="shared" si="5"/>
        <v>3</v>
      </c>
      <c r="I18" s="21">
        <v>1109</v>
      </c>
      <c r="J18" s="45">
        <f t="shared" si="6"/>
        <v>5</v>
      </c>
      <c r="K18" s="22">
        <v>4223</v>
      </c>
      <c r="L18" s="45">
        <f t="shared" si="0"/>
        <v>24</v>
      </c>
      <c r="M18" s="48" t="e">
        <f t="shared" si="1"/>
        <v>#REF!</v>
      </c>
      <c r="N18" s="18">
        <v>999</v>
      </c>
      <c r="O18" s="45">
        <f t="shared" si="7"/>
        <v>0</v>
      </c>
      <c r="P18" s="48" t="e">
        <f t="shared" si="2"/>
        <v>#REF!</v>
      </c>
    </row>
    <row r="19" spans="2:16" ht="16.5" thickBot="1" x14ac:dyDescent="0.3">
      <c r="B19" s="15">
        <f t="shared" si="3"/>
        <v>44910</v>
      </c>
      <c r="C19" s="16" t="s">
        <v>15</v>
      </c>
      <c r="D19" s="28">
        <v>3</v>
      </c>
      <c r="E19" s="18">
        <v>6205</v>
      </c>
      <c r="F19" s="45">
        <f t="shared" si="4"/>
        <v>38</v>
      </c>
      <c r="G19" s="18">
        <v>3316</v>
      </c>
      <c r="H19" s="45">
        <f t="shared" si="5"/>
        <v>0</v>
      </c>
      <c r="I19" s="18">
        <v>1114</v>
      </c>
      <c r="J19" s="45">
        <f t="shared" si="6"/>
        <v>5</v>
      </c>
      <c r="K19" s="22">
        <v>4248</v>
      </c>
      <c r="L19" s="45">
        <f t="shared" si="0"/>
        <v>25</v>
      </c>
      <c r="M19" s="48" t="e">
        <f t="shared" si="1"/>
        <v>#REF!</v>
      </c>
      <c r="N19" s="18">
        <v>999</v>
      </c>
      <c r="O19" s="45">
        <f t="shared" si="7"/>
        <v>0</v>
      </c>
      <c r="P19" s="48" t="e">
        <f t="shared" si="2"/>
        <v>#REF!</v>
      </c>
    </row>
    <row r="20" spans="2:16" ht="16.5" thickBot="1" x14ac:dyDescent="0.3">
      <c r="B20" s="15">
        <f t="shared" si="3"/>
        <v>44911</v>
      </c>
      <c r="C20" s="23" t="s">
        <v>18</v>
      </c>
      <c r="D20" s="29">
        <v>5</v>
      </c>
      <c r="E20" s="21">
        <v>6267</v>
      </c>
      <c r="F20" s="45">
        <f t="shared" si="4"/>
        <v>62</v>
      </c>
      <c r="G20" s="21">
        <v>3316</v>
      </c>
      <c r="H20" s="45">
        <f t="shared" si="5"/>
        <v>0</v>
      </c>
      <c r="I20" s="21">
        <v>1119</v>
      </c>
      <c r="J20" s="45">
        <f>IF(I20="","",I20-I19)</f>
        <v>5</v>
      </c>
      <c r="K20" s="22">
        <v>4310</v>
      </c>
      <c r="L20" s="45">
        <f t="shared" si="0"/>
        <v>62</v>
      </c>
      <c r="M20" s="48" t="e">
        <f t="shared" si="1"/>
        <v>#REF!</v>
      </c>
      <c r="N20" s="18">
        <v>999</v>
      </c>
      <c r="O20" s="45">
        <f t="shared" si="7"/>
        <v>0</v>
      </c>
      <c r="P20" s="48" t="e">
        <f t="shared" si="2"/>
        <v>#REF!</v>
      </c>
    </row>
    <row r="21" spans="2:16" ht="16.5" thickBot="1" x14ac:dyDescent="0.3">
      <c r="B21" s="15">
        <f t="shared" si="3"/>
        <v>44912</v>
      </c>
      <c r="C21" s="16" t="s">
        <v>12</v>
      </c>
      <c r="D21" s="28">
        <v>8</v>
      </c>
      <c r="E21" s="18">
        <v>6287</v>
      </c>
      <c r="F21" s="45">
        <f t="shared" si="4"/>
        <v>20</v>
      </c>
      <c r="G21" s="18">
        <v>3323</v>
      </c>
      <c r="H21" s="45">
        <f t="shared" si="5"/>
        <v>7</v>
      </c>
      <c r="I21" s="18">
        <v>1123</v>
      </c>
      <c r="J21" s="45">
        <f t="shared" si="6"/>
        <v>4</v>
      </c>
      <c r="K21" s="30">
        <v>4327</v>
      </c>
      <c r="L21" s="45">
        <f t="shared" si="0"/>
        <v>17</v>
      </c>
      <c r="M21" s="48" t="e">
        <f t="shared" si="1"/>
        <v>#REF!</v>
      </c>
      <c r="N21" s="18">
        <v>1003</v>
      </c>
      <c r="O21" s="45">
        <f t="shared" si="7"/>
        <v>4</v>
      </c>
      <c r="P21" s="48" t="e">
        <f t="shared" si="2"/>
        <v>#REF!</v>
      </c>
    </row>
    <row r="22" spans="2:16" ht="16.5" thickBot="1" x14ac:dyDescent="0.3">
      <c r="B22" s="15">
        <f t="shared" si="3"/>
        <v>44913</v>
      </c>
      <c r="C22" s="23" t="s">
        <v>12</v>
      </c>
      <c r="D22" s="29">
        <v>5</v>
      </c>
      <c r="E22" s="21">
        <v>6303</v>
      </c>
      <c r="F22" s="45">
        <f t="shared" si="4"/>
        <v>16</v>
      </c>
      <c r="G22" s="21">
        <v>3324</v>
      </c>
      <c r="H22" s="45">
        <f t="shared" si="5"/>
        <v>1</v>
      </c>
      <c r="I22" s="21">
        <v>1128</v>
      </c>
      <c r="J22" s="45">
        <f t="shared" si="6"/>
        <v>5</v>
      </c>
      <c r="K22" s="18">
        <v>4343</v>
      </c>
      <c r="L22" s="45">
        <f t="shared" si="0"/>
        <v>16</v>
      </c>
      <c r="M22" s="48" t="e">
        <f t="shared" si="1"/>
        <v>#REF!</v>
      </c>
      <c r="N22" s="18">
        <v>1003</v>
      </c>
      <c r="O22" s="45">
        <f t="shared" si="7"/>
        <v>0</v>
      </c>
      <c r="P22" s="48" t="e">
        <f t="shared" si="2"/>
        <v>#REF!</v>
      </c>
    </row>
    <row r="23" spans="2:16" ht="16.5" thickBot="1" x14ac:dyDescent="0.3">
      <c r="B23" s="15">
        <f t="shared" si="3"/>
        <v>44914</v>
      </c>
      <c r="C23" s="16" t="s">
        <v>12</v>
      </c>
      <c r="D23" s="28">
        <v>1</v>
      </c>
      <c r="E23" s="18">
        <v>6355</v>
      </c>
      <c r="F23" s="45">
        <f t="shared" si="4"/>
        <v>52</v>
      </c>
      <c r="G23" s="18">
        <v>3325</v>
      </c>
      <c r="H23" s="45">
        <f t="shared" si="5"/>
        <v>1</v>
      </c>
      <c r="I23" s="18">
        <v>1132</v>
      </c>
      <c r="J23" s="45">
        <f t="shared" si="6"/>
        <v>4</v>
      </c>
      <c r="K23" s="30">
        <v>4395</v>
      </c>
      <c r="L23" s="45">
        <f t="shared" si="0"/>
        <v>52</v>
      </c>
      <c r="M23" s="48" t="e">
        <f t="shared" si="1"/>
        <v>#REF!</v>
      </c>
      <c r="N23" s="18">
        <v>1003</v>
      </c>
      <c r="O23" s="45">
        <f t="shared" si="7"/>
        <v>0</v>
      </c>
      <c r="P23" s="48" t="e">
        <f t="shared" si="2"/>
        <v>#REF!</v>
      </c>
    </row>
    <row r="24" spans="2:16" ht="16.5" thickBot="1" x14ac:dyDescent="0.3">
      <c r="B24" s="15">
        <f t="shared" si="3"/>
        <v>44915</v>
      </c>
      <c r="C24" s="23"/>
      <c r="D24" s="23"/>
      <c r="E24" s="21"/>
      <c r="F24" s="45" t="str">
        <f t="shared" si="4"/>
        <v/>
      </c>
      <c r="G24" s="21"/>
      <c r="H24" s="45" t="str">
        <f t="shared" si="5"/>
        <v/>
      </c>
      <c r="I24" s="21"/>
      <c r="J24" s="45" t="str">
        <f t="shared" si="6"/>
        <v/>
      </c>
      <c r="K24" s="18"/>
      <c r="L24" s="45" t="str">
        <f t="shared" si="0"/>
        <v/>
      </c>
      <c r="M24" s="48" t="str">
        <f t="shared" si="1"/>
        <v/>
      </c>
      <c r="N24" s="18"/>
      <c r="O24" s="45" t="str">
        <f t="shared" si="7"/>
        <v/>
      </c>
      <c r="P24" s="48" t="str">
        <f t="shared" si="2"/>
        <v/>
      </c>
    </row>
    <row r="25" spans="2:16" ht="16.5" thickBot="1" x14ac:dyDescent="0.3">
      <c r="B25" s="15">
        <f t="shared" si="3"/>
        <v>44916</v>
      </c>
      <c r="C25" s="16"/>
      <c r="D25" s="16"/>
      <c r="E25" s="18"/>
      <c r="F25" s="45" t="str">
        <f t="shared" si="4"/>
        <v/>
      </c>
      <c r="G25" s="18"/>
      <c r="H25" s="45" t="str">
        <f t="shared" si="5"/>
        <v/>
      </c>
      <c r="I25" s="18"/>
      <c r="J25" s="45" t="str">
        <f t="shared" si="6"/>
        <v/>
      </c>
      <c r="K25" s="30"/>
      <c r="L25" s="45" t="str">
        <f t="shared" si="0"/>
        <v/>
      </c>
      <c r="M25" s="48" t="str">
        <f t="shared" si="1"/>
        <v/>
      </c>
      <c r="N25" s="18"/>
      <c r="O25" s="45" t="str">
        <f t="shared" si="7"/>
        <v/>
      </c>
      <c r="P25" s="48" t="str">
        <f t="shared" si="2"/>
        <v/>
      </c>
    </row>
    <row r="26" spans="2:16" ht="16.5" thickBot="1" x14ac:dyDescent="0.3">
      <c r="B26" s="15">
        <f t="shared" si="3"/>
        <v>44917</v>
      </c>
      <c r="C26" s="23"/>
      <c r="D26" s="23"/>
      <c r="E26" s="21"/>
      <c r="F26" s="45" t="str">
        <f t="shared" si="4"/>
        <v/>
      </c>
      <c r="G26" s="21"/>
      <c r="H26" s="45" t="str">
        <f t="shared" si="5"/>
        <v/>
      </c>
      <c r="I26" s="21"/>
      <c r="J26" s="45" t="str">
        <f t="shared" si="6"/>
        <v/>
      </c>
      <c r="K26" s="18"/>
      <c r="L26" s="45" t="str">
        <f t="shared" si="0"/>
        <v/>
      </c>
      <c r="M26" s="48" t="str">
        <f t="shared" si="1"/>
        <v/>
      </c>
      <c r="N26" s="18"/>
      <c r="O26" s="45" t="str">
        <f t="shared" si="7"/>
        <v/>
      </c>
      <c r="P26" s="48" t="str">
        <f t="shared" si="2"/>
        <v/>
      </c>
    </row>
    <row r="27" spans="2:16" ht="16.5" thickBot="1" x14ac:dyDescent="0.3">
      <c r="B27" s="15">
        <f t="shared" si="3"/>
        <v>44918</v>
      </c>
      <c r="C27" s="16"/>
      <c r="D27" s="16"/>
      <c r="E27" s="18"/>
      <c r="F27" s="45" t="str">
        <f t="shared" si="4"/>
        <v/>
      </c>
      <c r="G27" s="18"/>
      <c r="H27" s="45" t="str">
        <f t="shared" si="5"/>
        <v/>
      </c>
      <c r="I27" s="18"/>
      <c r="J27" s="45" t="str">
        <f t="shared" si="6"/>
        <v/>
      </c>
      <c r="K27" s="18"/>
      <c r="L27" s="45" t="str">
        <f t="shared" si="0"/>
        <v/>
      </c>
      <c r="M27" s="48" t="str">
        <f t="shared" si="1"/>
        <v/>
      </c>
      <c r="N27" s="27"/>
      <c r="O27" s="45" t="str">
        <f t="shared" si="7"/>
        <v/>
      </c>
      <c r="P27" s="48" t="str">
        <f t="shared" si="2"/>
        <v/>
      </c>
    </row>
    <row r="28" spans="2:16" ht="16.5" thickBot="1" x14ac:dyDescent="0.3">
      <c r="B28" s="15">
        <f t="shared" si="3"/>
        <v>44919</v>
      </c>
      <c r="C28" s="31"/>
      <c r="D28" s="16"/>
      <c r="E28" s="18"/>
      <c r="F28" s="45" t="str">
        <f t="shared" si="4"/>
        <v/>
      </c>
      <c r="G28" s="18"/>
      <c r="H28" s="45" t="str">
        <f t="shared" si="5"/>
        <v/>
      </c>
      <c r="I28" s="18"/>
      <c r="J28" s="45" t="str">
        <f t="shared" si="6"/>
        <v/>
      </c>
      <c r="K28" s="18"/>
      <c r="L28" s="45" t="str">
        <f t="shared" si="0"/>
        <v/>
      </c>
      <c r="M28" s="48" t="str">
        <f t="shared" si="1"/>
        <v/>
      </c>
      <c r="N28" s="18"/>
      <c r="O28" s="45" t="str">
        <f t="shared" si="7"/>
        <v/>
      </c>
      <c r="P28" s="48" t="str">
        <f t="shared" si="2"/>
        <v/>
      </c>
    </row>
    <row r="29" spans="2:16" ht="16.5" thickBot="1" x14ac:dyDescent="0.3">
      <c r="B29" s="15">
        <f t="shared" si="3"/>
        <v>44920</v>
      </c>
      <c r="C29" s="23"/>
      <c r="D29" s="23"/>
      <c r="E29" s="21"/>
      <c r="F29" s="45" t="str">
        <f t="shared" si="4"/>
        <v/>
      </c>
      <c r="G29" s="21"/>
      <c r="H29" s="45" t="str">
        <f t="shared" si="5"/>
        <v/>
      </c>
      <c r="I29" s="21"/>
      <c r="J29" s="45" t="str">
        <f t="shared" si="6"/>
        <v/>
      </c>
      <c r="K29" s="21"/>
      <c r="L29" s="45" t="str">
        <f t="shared" si="0"/>
        <v/>
      </c>
      <c r="M29" s="48" t="str">
        <f t="shared" si="1"/>
        <v/>
      </c>
      <c r="N29" s="21"/>
      <c r="O29" s="45" t="str">
        <f t="shared" si="7"/>
        <v/>
      </c>
      <c r="P29" s="48" t="str">
        <f t="shared" si="2"/>
        <v/>
      </c>
    </row>
    <row r="30" spans="2:16" ht="16.5" thickBot="1" x14ac:dyDescent="0.3">
      <c r="B30" s="15">
        <f t="shared" si="3"/>
        <v>44921</v>
      </c>
      <c r="C30" s="16"/>
      <c r="D30" s="16"/>
      <c r="E30" s="18"/>
      <c r="F30" s="45" t="str">
        <f t="shared" si="4"/>
        <v/>
      </c>
      <c r="G30" s="18"/>
      <c r="H30" s="45" t="str">
        <f t="shared" si="5"/>
        <v/>
      </c>
      <c r="I30" s="18"/>
      <c r="J30" s="45" t="str">
        <f t="shared" si="6"/>
        <v/>
      </c>
      <c r="K30" s="18"/>
      <c r="L30" s="45" t="str">
        <f t="shared" si="0"/>
        <v/>
      </c>
      <c r="M30" s="48" t="str">
        <f t="shared" si="1"/>
        <v/>
      </c>
      <c r="N30" s="18"/>
      <c r="O30" s="45" t="str">
        <f t="shared" si="7"/>
        <v/>
      </c>
      <c r="P30" s="48" t="str">
        <f t="shared" si="2"/>
        <v/>
      </c>
    </row>
    <row r="31" spans="2:16" ht="16.5" thickBot="1" x14ac:dyDescent="0.3">
      <c r="B31" s="15">
        <f t="shared" si="3"/>
        <v>44922</v>
      </c>
      <c r="C31" s="23"/>
      <c r="D31" s="23"/>
      <c r="E31" s="21"/>
      <c r="F31" s="45" t="str">
        <f t="shared" si="4"/>
        <v/>
      </c>
      <c r="G31" s="21"/>
      <c r="H31" s="45" t="str">
        <f t="shared" si="5"/>
        <v/>
      </c>
      <c r="I31" s="21"/>
      <c r="J31" s="45" t="str">
        <f t="shared" si="6"/>
        <v/>
      </c>
      <c r="K31" s="18"/>
      <c r="L31" s="45" t="str">
        <f t="shared" si="0"/>
        <v/>
      </c>
      <c r="M31" s="48" t="str">
        <f t="shared" si="1"/>
        <v/>
      </c>
      <c r="N31" s="27"/>
      <c r="O31" s="45" t="str">
        <f t="shared" si="7"/>
        <v/>
      </c>
      <c r="P31" s="48" t="str">
        <f t="shared" si="2"/>
        <v/>
      </c>
    </row>
    <row r="32" spans="2:16" ht="16.5" thickBot="1" x14ac:dyDescent="0.3">
      <c r="B32" s="15">
        <f t="shared" si="3"/>
        <v>44923</v>
      </c>
      <c r="C32" s="16"/>
      <c r="D32" s="16"/>
      <c r="E32" s="18"/>
      <c r="F32" s="45" t="str">
        <f t="shared" si="4"/>
        <v/>
      </c>
      <c r="G32" s="18"/>
      <c r="H32" s="45" t="str">
        <f t="shared" si="5"/>
        <v/>
      </c>
      <c r="I32" s="18"/>
      <c r="J32" s="45" t="str">
        <f t="shared" si="6"/>
        <v/>
      </c>
      <c r="K32" s="18"/>
      <c r="L32" s="45" t="str">
        <f t="shared" si="0"/>
        <v/>
      </c>
      <c r="M32" s="48" t="str">
        <f t="shared" si="1"/>
        <v/>
      </c>
      <c r="N32" s="18"/>
      <c r="O32" s="45" t="str">
        <f t="shared" si="7"/>
        <v/>
      </c>
      <c r="P32" s="48" t="str">
        <f t="shared" si="2"/>
        <v/>
      </c>
    </row>
    <row r="33" spans="2:16" ht="16.5" thickBot="1" x14ac:dyDescent="0.3">
      <c r="B33" s="15">
        <f>IF(OR(B32="",B32=EOMONTH($A$1,0)),"",B32+1)</f>
        <v>44924</v>
      </c>
      <c r="C33" s="31"/>
      <c r="D33" s="32"/>
      <c r="E33" s="27"/>
      <c r="F33" s="45" t="str">
        <f t="shared" si="4"/>
        <v/>
      </c>
      <c r="G33" s="27"/>
      <c r="H33" s="45" t="str">
        <f t="shared" si="5"/>
        <v/>
      </c>
      <c r="I33" s="27"/>
      <c r="J33" s="45" t="str">
        <f t="shared" si="6"/>
        <v/>
      </c>
      <c r="K33" s="21"/>
      <c r="L33" s="45" t="str">
        <f t="shared" si="0"/>
        <v/>
      </c>
      <c r="M33" s="48" t="str">
        <f t="shared" si="1"/>
        <v/>
      </c>
      <c r="N33" s="18"/>
      <c r="O33" s="45" t="str">
        <f t="shared" si="7"/>
        <v/>
      </c>
      <c r="P33" s="48" t="str">
        <f t="shared" si="2"/>
        <v/>
      </c>
    </row>
    <row r="34" spans="2:16" ht="16.5" thickBot="1" x14ac:dyDescent="0.3">
      <c r="B34" s="15">
        <f t="shared" ref="B34:B35" si="8">IF(OR(B33="",B33=EOMONTH($A$1,0)),"",B33+1)</f>
        <v>44925</v>
      </c>
      <c r="C34" s="33"/>
      <c r="D34" s="34"/>
      <c r="E34" s="18"/>
      <c r="F34" s="45" t="str">
        <f t="shared" si="4"/>
        <v/>
      </c>
      <c r="G34" s="18"/>
      <c r="H34" s="45" t="str">
        <f t="shared" si="5"/>
        <v/>
      </c>
      <c r="I34" s="18"/>
      <c r="J34" s="45" t="str">
        <f t="shared" si="6"/>
        <v/>
      </c>
      <c r="K34" s="35"/>
      <c r="L34" s="45" t="str">
        <f t="shared" si="0"/>
        <v/>
      </c>
      <c r="M34" s="48" t="str">
        <f t="shared" si="1"/>
        <v/>
      </c>
      <c r="N34" s="35"/>
      <c r="O34" s="45" t="str">
        <f t="shared" si="7"/>
        <v/>
      </c>
      <c r="P34" s="48" t="str">
        <f t="shared" si="2"/>
        <v/>
      </c>
    </row>
    <row r="35" spans="2:16" ht="16.5" thickBot="1" x14ac:dyDescent="0.3">
      <c r="B35" s="15">
        <f t="shared" si="8"/>
        <v>44926</v>
      </c>
      <c r="C35" s="33"/>
      <c r="D35" s="34"/>
      <c r="E35" s="36"/>
      <c r="F35" s="46" t="str">
        <f t="shared" si="4"/>
        <v/>
      </c>
      <c r="G35" s="36"/>
      <c r="H35" s="45" t="str">
        <f t="shared" si="5"/>
        <v/>
      </c>
      <c r="I35" s="36"/>
      <c r="J35" s="45" t="str">
        <f t="shared" si="6"/>
        <v/>
      </c>
      <c r="K35" s="35"/>
      <c r="L35" s="45" t="str">
        <f t="shared" si="0"/>
        <v/>
      </c>
      <c r="M35" s="48" t="str">
        <f t="shared" si="1"/>
        <v/>
      </c>
      <c r="N35" s="35"/>
      <c r="O35" s="45" t="str">
        <f t="shared" si="7"/>
        <v/>
      </c>
      <c r="P35" s="48" t="str">
        <f t="shared" si="2"/>
        <v/>
      </c>
    </row>
    <row r="36" spans="2:16" ht="16.5" thickBot="1" x14ac:dyDescent="0.3">
      <c r="B36" s="53">
        <f>EDATE($B$5,1)</f>
        <v>44927</v>
      </c>
      <c r="C36" s="54"/>
      <c r="D36" s="55"/>
      <c r="E36" s="36"/>
      <c r="F36" s="37" t="str">
        <f t="shared" si="4"/>
        <v/>
      </c>
      <c r="G36" s="38"/>
      <c r="H36" s="19" t="str">
        <f t="shared" si="5"/>
        <v/>
      </c>
      <c r="I36" s="36"/>
      <c r="J36" s="19" t="str">
        <f t="shared" si="5"/>
        <v/>
      </c>
      <c r="K36" s="39"/>
      <c r="L36" s="19"/>
      <c r="M36" s="14" t="str">
        <f>IF(K36&lt;&gt;"",SUM(M34,L36),"")</f>
        <v/>
      </c>
      <c r="N36" s="36"/>
      <c r="O36" s="19" t="str">
        <f t="shared" si="7"/>
        <v/>
      </c>
      <c r="P36" s="14" t="str">
        <f t="shared" si="2"/>
        <v/>
      </c>
    </row>
    <row r="37" spans="2:16" ht="16.5" thickBot="1" x14ac:dyDescent="0.3">
      <c r="B37" s="56" t="s">
        <v>19</v>
      </c>
      <c r="C37" s="57"/>
      <c r="D37" s="58"/>
      <c r="E37" s="21"/>
      <c r="F37" s="40"/>
      <c r="G37" s="22"/>
      <c r="H37" s="41"/>
      <c r="I37" s="21"/>
      <c r="J37" s="41"/>
      <c r="K37" s="22"/>
      <c r="L37" s="19"/>
      <c r="M37" s="41"/>
      <c r="N37" s="36"/>
      <c r="O37" s="42"/>
      <c r="P37" s="43" t="str">
        <f t="shared" si="2"/>
        <v/>
      </c>
    </row>
    <row r="38" spans="2:16" ht="19.5" thickBot="1" x14ac:dyDescent="0.3">
      <c r="B38" s="59" t="s">
        <v>20</v>
      </c>
      <c r="C38" s="60"/>
      <c r="D38" s="61"/>
      <c r="E38" s="50"/>
      <c r="F38" s="52"/>
      <c r="G38" s="50"/>
      <c r="H38" s="52"/>
      <c r="I38" s="50"/>
      <c r="J38" s="52"/>
      <c r="K38" s="50"/>
      <c r="L38" s="51"/>
      <c r="M38" s="52"/>
      <c r="N38" s="50"/>
      <c r="O38" s="51"/>
      <c r="P38" s="52"/>
    </row>
  </sheetData>
  <mergeCells count="17">
    <mergeCell ref="K38:M38"/>
    <mergeCell ref="N38:P38"/>
    <mergeCell ref="B36:D36"/>
    <mergeCell ref="B37:D37"/>
    <mergeCell ref="B38:D38"/>
    <mergeCell ref="E38:F38"/>
    <mergeCell ref="G38:H38"/>
    <mergeCell ref="I38:J38"/>
    <mergeCell ref="B2:P2"/>
    <mergeCell ref="B3:B4"/>
    <mergeCell ref="C3:C4"/>
    <mergeCell ref="D3:D4"/>
    <mergeCell ref="E3:F3"/>
    <mergeCell ref="G3:H3"/>
    <mergeCell ref="I3:J3"/>
    <mergeCell ref="K3:M3"/>
    <mergeCell ref="N3:P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0754-6018-4601-928F-78F716720794}">
  <dimension ref="B1:S38"/>
  <sheetViews>
    <sheetView tabSelected="1" topLeftCell="A8" zoomScale="85" zoomScaleNormal="85" workbookViewId="0">
      <selection activeCell="S33" sqref="S33"/>
    </sheetView>
  </sheetViews>
  <sheetFormatPr baseColWidth="10" defaultRowHeight="15.75" x14ac:dyDescent="0.25"/>
  <cols>
    <col min="1" max="1" width="11" style="1"/>
    <col min="2" max="2" width="10.125" style="1" customWidth="1"/>
    <col min="3" max="16" width="6.625" style="1" customWidth="1"/>
    <col min="17" max="16384" width="11" style="1"/>
  </cols>
  <sheetData>
    <row r="1" spans="2:16" ht="16.5" thickBot="1" x14ac:dyDescent="0.3"/>
    <row r="2" spans="2:16" ht="16.5" thickBot="1" x14ac:dyDescent="0.3">
      <c r="B2" s="62" t="s">
        <v>21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</row>
    <row r="3" spans="2:16" ht="16.5" thickBot="1" x14ac:dyDescent="0.3">
      <c r="B3" s="65" t="s">
        <v>0</v>
      </c>
      <c r="C3" s="67" t="s">
        <v>1</v>
      </c>
      <c r="D3" s="67" t="s">
        <v>2</v>
      </c>
      <c r="E3" s="69" t="s">
        <v>3</v>
      </c>
      <c r="F3" s="70"/>
      <c r="G3" s="71" t="s">
        <v>4</v>
      </c>
      <c r="H3" s="72"/>
      <c r="I3" s="71" t="s">
        <v>5</v>
      </c>
      <c r="J3" s="72"/>
      <c r="K3" s="73" t="s">
        <v>6</v>
      </c>
      <c r="L3" s="73"/>
      <c r="M3" s="74"/>
      <c r="N3" s="75" t="s">
        <v>7</v>
      </c>
      <c r="O3" s="76"/>
      <c r="P3" s="76"/>
    </row>
    <row r="4" spans="2:16" ht="16.5" thickBot="1" x14ac:dyDescent="0.3">
      <c r="B4" s="66"/>
      <c r="C4" s="68"/>
      <c r="D4" s="68"/>
      <c r="E4" s="3" t="s">
        <v>8</v>
      </c>
      <c r="F4" s="4" t="s">
        <v>9</v>
      </c>
      <c r="G4" s="5" t="s">
        <v>8</v>
      </c>
      <c r="H4" s="6" t="s">
        <v>9</v>
      </c>
      <c r="I4" s="5" t="s">
        <v>8</v>
      </c>
      <c r="J4" s="5" t="s">
        <v>9</v>
      </c>
      <c r="K4" s="7" t="s">
        <v>8</v>
      </c>
      <c r="L4" s="5" t="s">
        <v>9</v>
      </c>
      <c r="M4" s="8" t="s">
        <v>10</v>
      </c>
      <c r="N4" s="9" t="s">
        <v>8</v>
      </c>
      <c r="O4" s="9" t="s">
        <v>9</v>
      </c>
      <c r="P4" s="2" t="s">
        <v>11</v>
      </c>
    </row>
    <row r="5" spans="2:16" ht="16.5" thickBot="1" x14ac:dyDescent="0.3">
      <c r="B5" s="10">
        <f>DATE(VALUE(RIGHT($B$2,4)),MONTH(LEFT($B$2,LEN($B$2)-5)&amp;1),1)</f>
        <v>44896</v>
      </c>
      <c r="C5" s="11" t="s">
        <v>12</v>
      </c>
      <c r="D5" s="12">
        <v>4</v>
      </c>
      <c r="E5" s="13" t="e">
        <f>MAX([1]Décembre!E:E)</f>
        <v>#REF!</v>
      </c>
      <c r="F5" s="44"/>
      <c r="G5" s="13" t="e">
        <f>MAX([1]Décembre!G:G)</f>
        <v>#REF!</v>
      </c>
      <c r="H5" s="44"/>
      <c r="I5" s="13" t="e">
        <f>MAX([1]Décembre!I:I)</f>
        <v>#REF!</v>
      </c>
      <c r="J5" s="44"/>
      <c r="K5" s="13" t="e">
        <f>MAX([1]Décembre!K:K)</f>
        <v>#REF!</v>
      </c>
      <c r="L5" s="47"/>
      <c r="M5" s="48"/>
      <c r="N5" s="13" t="e">
        <f>MAX([1]Décembre!N:N)</f>
        <v>#REF!</v>
      </c>
      <c r="O5" s="47"/>
      <c r="P5" s="49"/>
    </row>
    <row r="6" spans="2:16" ht="16.5" thickBot="1" x14ac:dyDescent="0.3">
      <c r="B6" s="15">
        <f>B5+1</f>
        <v>44897</v>
      </c>
      <c r="C6" s="16" t="s">
        <v>12</v>
      </c>
      <c r="D6" s="17">
        <v>5</v>
      </c>
      <c r="E6" s="18">
        <v>5630</v>
      </c>
      <c r="F6" s="45" t="e">
        <f>IF(E6="","",E6-E5)</f>
        <v>#REF!</v>
      </c>
      <c r="G6" s="18">
        <v>3298</v>
      </c>
      <c r="H6" s="45" t="e">
        <f>IF(G6="","",G6-G5)</f>
        <v>#REF!</v>
      </c>
      <c r="I6" s="18">
        <v>1060</v>
      </c>
      <c r="J6" s="45" t="e">
        <f>IF(I6="","",I6-I5)</f>
        <v>#REF!</v>
      </c>
      <c r="K6" s="20">
        <v>3728</v>
      </c>
      <c r="L6" s="45" t="e">
        <f t="shared" ref="L6:L35" si="0">IF(K6="","",K6-K5)</f>
        <v>#REF!</v>
      </c>
      <c r="M6" s="48" t="e">
        <f t="shared" ref="M6:M35" si="1">IF(K6&lt;&gt;"",SUM(M5,L6),"")</f>
        <v>#REF!</v>
      </c>
      <c r="N6" s="20">
        <v>997</v>
      </c>
      <c r="O6" s="45" t="e">
        <f>IF(N6="","",N6-N5)</f>
        <v>#REF!</v>
      </c>
      <c r="P6" s="48" t="e">
        <f t="shared" ref="P6:P37" si="2">IF(N6&lt;&gt;"",SUM(P5,O6),"")</f>
        <v>#REF!</v>
      </c>
    </row>
    <row r="7" spans="2:16" ht="16.5" thickBot="1" x14ac:dyDescent="0.3">
      <c r="B7" s="15">
        <f t="shared" ref="B7:B32" si="3">B6+1</f>
        <v>44898</v>
      </c>
      <c r="C7" s="16" t="s">
        <v>12</v>
      </c>
      <c r="D7" s="17">
        <v>3</v>
      </c>
      <c r="E7" s="21">
        <v>5671</v>
      </c>
      <c r="F7" s="45">
        <f t="shared" ref="F7:F36" si="4">IF(E7="","",E7-E6)</f>
        <v>41</v>
      </c>
      <c r="G7" s="21">
        <v>3299</v>
      </c>
      <c r="H7" s="45">
        <f t="shared" ref="H7:J36" si="5">IF(G7="","",G7-G6)</f>
        <v>1</v>
      </c>
      <c r="I7" s="21">
        <v>1063</v>
      </c>
      <c r="J7" s="45">
        <f t="shared" ref="J7:J35" si="6">IF(I7="","",I7-I6)</f>
        <v>3</v>
      </c>
      <c r="K7" s="20">
        <v>3770</v>
      </c>
      <c r="L7" s="45">
        <f t="shared" si="0"/>
        <v>42</v>
      </c>
      <c r="M7" s="48" t="e">
        <f t="shared" si="1"/>
        <v>#REF!</v>
      </c>
      <c r="N7" s="22">
        <v>997</v>
      </c>
      <c r="O7" s="45">
        <f t="shared" ref="O7:O36" si="7">IF(N7="","",N7-N6)</f>
        <v>0</v>
      </c>
      <c r="P7" s="48" t="e">
        <f t="shared" si="2"/>
        <v>#REF!</v>
      </c>
    </row>
    <row r="8" spans="2:16" ht="16.5" thickBot="1" x14ac:dyDescent="0.3">
      <c r="B8" s="15">
        <f t="shared" si="3"/>
        <v>44899</v>
      </c>
      <c r="C8" s="23" t="s">
        <v>12</v>
      </c>
      <c r="D8" s="24">
        <v>4</v>
      </c>
      <c r="E8" s="18">
        <v>5724</v>
      </c>
      <c r="F8" s="45">
        <f t="shared" si="4"/>
        <v>53</v>
      </c>
      <c r="G8" s="18">
        <v>3299</v>
      </c>
      <c r="H8" s="45">
        <f t="shared" si="5"/>
        <v>0</v>
      </c>
      <c r="I8" s="18">
        <v>1069</v>
      </c>
      <c r="J8" s="45">
        <f t="shared" si="6"/>
        <v>6</v>
      </c>
      <c r="K8" s="22">
        <v>3822</v>
      </c>
      <c r="L8" s="45">
        <f t="shared" si="0"/>
        <v>52</v>
      </c>
      <c r="M8" s="48" t="e">
        <f t="shared" si="1"/>
        <v>#REF!</v>
      </c>
      <c r="N8" s="25">
        <v>997</v>
      </c>
      <c r="O8" s="45">
        <f t="shared" si="7"/>
        <v>0</v>
      </c>
      <c r="P8" s="48" t="e">
        <f t="shared" si="2"/>
        <v>#REF!</v>
      </c>
    </row>
    <row r="9" spans="2:16" ht="16.5" thickBot="1" x14ac:dyDescent="0.3">
      <c r="B9" s="15">
        <f t="shared" si="3"/>
        <v>44900</v>
      </c>
      <c r="C9" s="16" t="s">
        <v>12</v>
      </c>
      <c r="D9" s="17">
        <v>3</v>
      </c>
      <c r="E9" s="18">
        <v>5768</v>
      </c>
      <c r="F9" s="45">
        <f t="shared" si="4"/>
        <v>44</v>
      </c>
      <c r="G9" s="18">
        <v>3300</v>
      </c>
      <c r="H9" s="45">
        <f t="shared" si="5"/>
        <v>1</v>
      </c>
      <c r="I9" s="18">
        <v>1072</v>
      </c>
      <c r="J9" s="45">
        <f t="shared" si="6"/>
        <v>3</v>
      </c>
      <c r="K9" s="25">
        <v>3867</v>
      </c>
      <c r="L9" s="45">
        <f t="shared" si="0"/>
        <v>45</v>
      </c>
      <c r="M9" s="48" t="e">
        <f t="shared" si="1"/>
        <v>#REF!</v>
      </c>
      <c r="N9" s="20">
        <v>997</v>
      </c>
      <c r="O9" s="45">
        <f t="shared" si="7"/>
        <v>0</v>
      </c>
      <c r="P9" s="48" t="e">
        <f t="shared" si="2"/>
        <v>#REF!</v>
      </c>
    </row>
    <row r="10" spans="2:16" ht="16.5" thickBot="1" x14ac:dyDescent="0.3">
      <c r="B10" s="15">
        <f t="shared" si="3"/>
        <v>44901</v>
      </c>
      <c r="C10" s="23" t="s">
        <v>12</v>
      </c>
      <c r="D10" s="24">
        <v>5</v>
      </c>
      <c r="E10" s="26">
        <v>5815</v>
      </c>
      <c r="F10" s="45">
        <f t="shared" si="4"/>
        <v>47</v>
      </c>
      <c r="G10" s="26">
        <v>3301</v>
      </c>
      <c r="H10" s="45">
        <f t="shared" si="5"/>
        <v>1</v>
      </c>
      <c r="I10" s="26">
        <v>1076</v>
      </c>
      <c r="J10" s="45">
        <f t="shared" si="6"/>
        <v>4</v>
      </c>
      <c r="K10" s="18">
        <v>3913</v>
      </c>
      <c r="L10" s="45">
        <f t="shared" si="0"/>
        <v>46</v>
      </c>
      <c r="M10" s="48" t="e">
        <f t="shared" si="1"/>
        <v>#REF!</v>
      </c>
      <c r="N10" s="20">
        <v>997</v>
      </c>
      <c r="O10" s="45">
        <f t="shared" si="7"/>
        <v>0</v>
      </c>
      <c r="P10" s="48" t="e">
        <f t="shared" si="2"/>
        <v>#REF!</v>
      </c>
    </row>
    <row r="11" spans="2:16" ht="16.5" thickBot="1" x14ac:dyDescent="0.3">
      <c r="B11" s="15">
        <f t="shared" si="3"/>
        <v>44902</v>
      </c>
      <c r="C11" s="16" t="s">
        <v>12</v>
      </c>
      <c r="D11" s="17">
        <v>3</v>
      </c>
      <c r="E11" s="18">
        <v>5861</v>
      </c>
      <c r="F11" s="45">
        <f t="shared" si="4"/>
        <v>46</v>
      </c>
      <c r="G11" s="18">
        <v>3302</v>
      </c>
      <c r="H11" s="45">
        <f t="shared" si="5"/>
        <v>1</v>
      </c>
      <c r="I11" s="18">
        <v>1080</v>
      </c>
      <c r="J11" s="45">
        <f t="shared" si="6"/>
        <v>4</v>
      </c>
      <c r="K11" s="25">
        <v>3959</v>
      </c>
      <c r="L11" s="45">
        <f t="shared" si="0"/>
        <v>46</v>
      </c>
      <c r="M11" s="48" t="e">
        <f t="shared" si="1"/>
        <v>#REF!</v>
      </c>
      <c r="N11" s="18">
        <v>997</v>
      </c>
      <c r="O11" s="45">
        <f t="shared" si="7"/>
        <v>0</v>
      </c>
      <c r="P11" s="48" t="e">
        <f t="shared" si="2"/>
        <v>#REF!</v>
      </c>
    </row>
    <row r="12" spans="2:16" ht="16.5" thickBot="1" x14ac:dyDescent="0.3">
      <c r="B12" s="15">
        <f t="shared" si="3"/>
        <v>44903</v>
      </c>
      <c r="C12" s="23" t="s">
        <v>13</v>
      </c>
      <c r="D12" s="24">
        <v>3</v>
      </c>
      <c r="E12" s="21">
        <v>5906</v>
      </c>
      <c r="F12" s="45">
        <f t="shared" si="4"/>
        <v>45</v>
      </c>
      <c r="G12" s="21">
        <v>3304</v>
      </c>
      <c r="H12" s="45">
        <f t="shared" si="5"/>
        <v>2</v>
      </c>
      <c r="I12" s="21">
        <v>1084</v>
      </c>
      <c r="J12" s="45">
        <f t="shared" si="6"/>
        <v>4</v>
      </c>
      <c r="K12" s="18">
        <v>4000</v>
      </c>
      <c r="L12" s="45">
        <f t="shared" si="0"/>
        <v>41</v>
      </c>
      <c r="M12" s="48" t="e">
        <f t="shared" si="1"/>
        <v>#REF!</v>
      </c>
      <c r="N12" s="27">
        <v>997</v>
      </c>
      <c r="O12" s="45">
        <f t="shared" si="7"/>
        <v>0</v>
      </c>
      <c r="P12" s="48" t="e">
        <f t="shared" si="2"/>
        <v>#REF!</v>
      </c>
    </row>
    <row r="13" spans="2:16" ht="16.5" thickBot="1" x14ac:dyDescent="0.3">
      <c r="B13" s="15">
        <f t="shared" si="3"/>
        <v>44904</v>
      </c>
      <c r="C13" s="16" t="s">
        <v>13</v>
      </c>
      <c r="D13" s="28" t="s">
        <v>14</v>
      </c>
      <c r="E13" s="18">
        <v>5924</v>
      </c>
      <c r="F13" s="45">
        <f t="shared" si="4"/>
        <v>18</v>
      </c>
      <c r="G13" s="18">
        <v>3306</v>
      </c>
      <c r="H13" s="45">
        <f t="shared" si="5"/>
        <v>2</v>
      </c>
      <c r="I13" s="18">
        <v>1089</v>
      </c>
      <c r="J13" s="45">
        <f t="shared" si="6"/>
        <v>5</v>
      </c>
      <c r="K13" s="18">
        <v>4016</v>
      </c>
      <c r="L13" s="45">
        <f t="shared" si="0"/>
        <v>16</v>
      </c>
      <c r="M13" s="48" t="e">
        <f t="shared" si="1"/>
        <v>#REF!</v>
      </c>
      <c r="N13" s="18">
        <v>998</v>
      </c>
      <c r="O13" s="45">
        <f t="shared" si="7"/>
        <v>1</v>
      </c>
      <c r="P13" s="48" t="e">
        <f t="shared" si="2"/>
        <v>#REF!</v>
      </c>
    </row>
    <row r="14" spans="2:16" ht="16.5" thickBot="1" x14ac:dyDescent="0.3">
      <c r="B14" s="15">
        <f t="shared" si="3"/>
        <v>44905</v>
      </c>
      <c r="C14" s="23" t="s">
        <v>15</v>
      </c>
      <c r="D14" s="23">
        <v>2</v>
      </c>
      <c r="E14" s="21">
        <v>5978</v>
      </c>
      <c r="F14" s="45">
        <f t="shared" si="4"/>
        <v>54</v>
      </c>
      <c r="G14" s="21">
        <v>3308</v>
      </c>
      <c r="H14" s="45">
        <f t="shared" si="5"/>
        <v>2</v>
      </c>
      <c r="I14" s="21">
        <v>1093</v>
      </c>
      <c r="J14" s="45">
        <f t="shared" si="6"/>
        <v>4</v>
      </c>
      <c r="K14" s="18">
        <v>4060</v>
      </c>
      <c r="L14" s="45">
        <f t="shared" si="0"/>
        <v>44</v>
      </c>
      <c r="M14" s="48" t="e">
        <f t="shared" si="1"/>
        <v>#REF!</v>
      </c>
      <c r="N14" s="18">
        <v>998</v>
      </c>
      <c r="O14" s="45">
        <f t="shared" si="7"/>
        <v>0</v>
      </c>
      <c r="P14" s="48" t="e">
        <f t="shared" si="2"/>
        <v>#REF!</v>
      </c>
    </row>
    <row r="15" spans="2:16" ht="16.5" thickBot="1" x14ac:dyDescent="0.3">
      <c r="B15" s="15">
        <f t="shared" si="3"/>
        <v>44906</v>
      </c>
      <c r="C15" s="16" t="s">
        <v>13</v>
      </c>
      <c r="D15" s="16">
        <v>0</v>
      </c>
      <c r="E15" s="18">
        <v>6045</v>
      </c>
      <c r="F15" s="45">
        <f t="shared" si="4"/>
        <v>67</v>
      </c>
      <c r="G15" s="18">
        <v>3308</v>
      </c>
      <c r="H15" s="45">
        <f t="shared" si="5"/>
        <v>0</v>
      </c>
      <c r="I15" s="18">
        <v>1096</v>
      </c>
      <c r="J15" s="45">
        <f t="shared" si="6"/>
        <v>3</v>
      </c>
      <c r="K15" s="22">
        <v>4127</v>
      </c>
      <c r="L15" s="45">
        <f t="shared" si="0"/>
        <v>67</v>
      </c>
      <c r="M15" s="48" t="e">
        <f t="shared" si="1"/>
        <v>#REF!</v>
      </c>
      <c r="N15" s="18">
        <v>998</v>
      </c>
      <c r="O15" s="45">
        <f t="shared" si="7"/>
        <v>0</v>
      </c>
      <c r="P15" s="48" t="e">
        <f t="shared" si="2"/>
        <v>#REF!</v>
      </c>
    </row>
    <row r="16" spans="2:16" ht="16.5" thickBot="1" x14ac:dyDescent="0.3">
      <c r="B16" s="15">
        <f t="shared" si="3"/>
        <v>44907</v>
      </c>
      <c r="C16" s="23" t="s">
        <v>12</v>
      </c>
      <c r="D16" s="29" t="s">
        <v>16</v>
      </c>
      <c r="E16" s="21">
        <v>6111</v>
      </c>
      <c r="F16" s="45">
        <f t="shared" si="4"/>
        <v>66</v>
      </c>
      <c r="G16" s="21">
        <v>3310</v>
      </c>
      <c r="H16" s="45">
        <f t="shared" si="5"/>
        <v>2</v>
      </c>
      <c r="I16" s="21">
        <v>1101</v>
      </c>
      <c r="J16" s="45">
        <f t="shared" si="6"/>
        <v>5</v>
      </c>
      <c r="K16" s="22">
        <v>4193</v>
      </c>
      <c r="L16" s="45">
        <f t="shared" si="0"/>
        <v>66</v>
      </c>
      <c r="M16" s="48" t="e">
        <f t="shared" si="1"/>
        <v>#REF!</v>
      </c>
      <c r="N16" s="18">
        <v>998</v>
      </c>
      <c r="O16" s="45">
        <f t="shared" si="7"/>
        <v>0</v>
      </c>
      <c r="P16" s="48" t="e">
        <f t="shared" si="2"/>
        <v>#REF!</v>
      </c>
    </row>
    <row r="17" spans="2:19" ht="16.5" thickBot="1" x14ac:dyDescent="0.3">
      <c r="B17" s="15">
        <f t="shared" si="3"/>
        <v>44908</v>
      </c>
      <c r="C17" s="16" t="s">
        <v>13</v>
      </c>
      <c r="D17" s="28" t="s">
        <v>17</v>
      </c>
      <c r="E17" s="18">
        <v>6130</v>
      </c>
      <c r="F17" s="45">
        <f t="shared" si="4"/>
        <v>19</v>
      </c>
      <c r="G17" s="18">
        <v>3313</v>
      </c>
      <c r="H17" s="45">
        <f t="shared" si="5"/>
        <v>3</v>
      </c>
      <c r="I17" s="18">
        <v>1104</v>
      </c>
      <c r="J17" s="45">
        <f t="shared" si="6"/>
        <v>3</v>
      </c>
      <c r="K17" s="22">
        <v>4199</v>
      </c>
      <c r="L17" s="45">
        <f t="shared" si="0"/>
        <v>6</v>
      </c>
      <c r="M17" s="48" t="e">
        <f t="shared" si="1"/>
        <v>#REF!</v>
      </c>
      <c r="N17" s="18">
        <v>999</v>
      </c>
      <c r="O17" s="45">
        <f t="shared" si="7"/>
        <v>1</v>
      </c>
      <c r="P17" s="48" t="e">
        <f t="shared" si="2"/>
        <v>#REF!</v>
      </c>
    </row>
    <row r="18" spans="2:19" ht="16.5" thickBot="1" x14ac:dyDescent="0.3">
      <c r="B18" s="15">
        <f t="shared" si="3"/>
        <v>44909</v>
      </c>
      <c r="C18" s="23" t="s">
        <v>15</v>
      </c>
      <c r="D18" s="29" t="s">
        <v>16</v>
      </c>
      <c r="E18" s="21">
        <v>6167</v>
      </c>
      <c r="F18" s="45">
        <f t="shared" si="4"/>
        <v>37</v>
      </c>
      <c r="G18" s="21">
        <v>3316</v>
      </c>
      <c r="H18" s="45">
        <f t="shared" si="5"/>
        <v>3</v>
      </c>
      <c r="I18" s="21">
        <v>1109</v>
      </c>
      <c r="J18" s="45">
        <f t="shared" si="6"/>
        <v>5</v>
      </c>
      <c r="K18" s="22">
        <v>4223</v>
      </c>
      <c r="L18" s="45">
        <f t="shared" si="0"/>
        <v>24</v>
      </c>
      <c r="M18" s="48" t="e">
        <f t="shared" si="1"/>
        <v>#REF!</v>
      </c>
      <c r="N18" s="18">
        <v>999</v>
      </c>
      <c r="O18" s="45">
        <f t="shared" si="7"/>
        <v>0</v>
      </c>
      <c r="P18" s="48" t="e">
        <f t="shared" si="2"/>
        <v>#REF!</v>
      </c>
    </row>
    <row r="19" spans="2:19" ht="16.5" thickBot="1" x14ac:dyDescent="0.3">
      <c r="B19" s="15">
        <f t="shared" si="3"/>
        <v>44910</v>
      </c>
      <c r="C19" s="16" t="s">
        <v>15</v>
      </c>
      <c r="D19" s="28">
        <v>3</v>
      </c>
      <c r="E19" s="18">
        <v>6205</v>
      </c>
      <c r="F19" s="45">
        <f t="shared" si="4"/>
        <v>38</v>
      </c>
      <c r="G19" s="18">
        <v>3316</v>
      </c>
      <c r="H19" s="45">
        <f t="shared" si="5"/>
        <v>0</v>
      </c>
      <c r="I19" s="18">
        <v>1114</v>
      </c>
      <c r="J19" s="45">
        <f t="shared" si="6"/>
        <v>5</v>
      </c>
      <c r="K19" s="22">
        <v>4248</v>
      </c>
      <c r="L19" s="45">
        <f t="shared" si="0"/>
        <v>25</v>
      </c>
      <c r="M19" s="48" t="e">
        <f t="shared" si="1"/>
        <v>#REF!</v>
      </c>
      <c r="N19" s="18">
        <v>999</v>
      </c>
      <c r="O19" s="45">
        <f t="shared" si="7"/>
        <v>0</v>
      </c>
      <c r="P19" s="48" t="e">
        <f t="shared" si="2"/>
        <v>#REF!</v>
      </c>
      <c r="S19" s="1" t="s">
        <v>22</v>
      </c>
    </row>
    <row r="20" spans="2:19" ht="16.5" thickBot="1" x14ac:dyDescent="0.3">
      <c r="B20" s="15">
        <f t="shared" si="3"/>
        <v>44911</v>
      </c>
      <c r="C20" s="23" t="s">
        <v>18</v>
      </c>
      <c r="D20" s="29">
        <v>5</v>
      </c>
      <c r="E20" s="21">
        <v>6267</v>
      </c>
      <c r="F20" s="45">
        <f t="shared" si="4"/>
        <v>62</v>
      </c>
      <c r="G20" s="21">
        <v>3316</v>
      </c>
      <c r="H20" s="45">
        <f t="shared" si="5"/>
        <v>0</v>
      </c>
      <c r="I20" s="21">
        <v>1119</v>
      </c>
      <c r="J20" s="45">
        <f>IF(I20="","",I20-I19)</f>
        <v>5</v>
      </c>
      <c r="K20" s="22">
        <v>4310</v>
      </c>
      <c r="L20" s="45">
        <f t="shared" si="0"/>
        <v>62</v>
      </c>
      <c r="M20" s="48" t="e">
        <f t="shared" si="1"/>
        <v>#REF!</v>
      </c>
      <c r="N20" s="18">
        <v>999</v>
      </c>
      <c r="O20" s="45">
        <f t="shared" si="7"/>
        <v>0</v>
      </c>
      <c r="P20" s="48" t="e">
        <f t="shared" si="2"/>
        <v>#REF!</v>
      </c>
      <c r="S20" s="1" t="s">
        <v>23</v>
      </c>
    </row>
    <row r="21" spans="2:19" ht="16.5" thickBot="1" x14ac:dyDescent="0.3">
      <c r="B21" s="15">
        <f t="shared" si="3"/>
        <v>44912</v>
      </c>
      <c r="C21" s="16" t="s">
        <v>12</v>
      </c>
      <c r="D21" s="28">
        <v>8</v>
      </c>
      <c r="E21" s="18">
        <v>6287</v>
      </c>
      <c r="F21" s="45">
        <f t="shared" si="4"/>
        <v>20</v>
      </c>
      <c r="G21" s="18">
        <v>3323</v>
      </c>
      <c r="H21" s="45">
        <f t="shared" si="5"/>
        <v>7</v>
      </c>
      <c r="I21" s="18">
        <v>1123</v>
      </c>
      <c r="J21" s="45">
        <f t="shared" si="6"/>
        <v>4</v>
      </c>
      <c r="K21" s="30">
        <v>4327</v>
      </c>
      <c r="L21" s="45">
        <f t="shared" si="0"/>
        <v>17</v>
      </c>
      <c r="M21" s="48" t="e">
        <f t="shared" si="1"/>
        <v>#REF!</v>
      </c>
      <c r="N21" s="18">
        <v>1003</v>
      </c>
      <c r="O21" s="45">
        <f t="shared" si="7"/>
        <v>4</v>
      </c>
      <c r="P21" s="48" t="e">
        <f t="shared" si="2"/>
        <v>#REF!</v>
      </c>
    </row>
    <row r="22" spans="2:19" ht="16.5" thickBot="1" x14ac:dyDescent="0.3">
      <c r="B22" s="15">
        <f t="shared" si="3"/>
        <v>44913</v>
      </c>
      <c r="C22" s="23" t="s">
        <v>12</v>
      </c>
      <c r="D22" s="29">
        <v>5</v>
      </c>
      <c r="E22" s="21">
        <v>6303</v>
      </c>
      <c r="F22" s="45">
        <f t="shared" si="4"/>
        <v>16</v>
      </c>
      <c r="G22" s="21">
        <v>3324</v>
      </c>
      <c r="H22" s="45">
        <f t="shared" si="5"/>
        <v>1</v>
      </c>
      <c r="I22" s="21">
        <v>1128</v>
      </c>
      <c r="J22" s="45">
        <f t="shared" si="6"/>
        <v>5</v>
      </c>
      <c r="K22" s="18">
        <v>4343</v>
      </c>
      <c r="L22" s="45">
        <f t="shared" si="0"/>
        <v>16</v>
      </c>
      <c r="M22" s="48" t="e">
        <f t="shared" si="1"/>
        <v>#REF!</v>
      </c>
      <c r="N22" s="18">
        <v>1003</v>
      </c>
      <c r="O22" s="45">
        <f t="shared" si="7"/>
        <v>0</v>
      </c>
      <c r="P22" s="48" t="e">
        <f t="shared" si="2"/>
        <v>#REF!</v>
      </c>
    </row>
    <row r="23" spans="2:19" ht="16.5" thickBot="1" x14ac:dyDescent="0.3">
      <c r="B23" s="15">
        <f t="shared" si="3"/>
        <v>44914</v>
      </c>
      <c r="C23" s="16" t="s">
        <v>12</v>
      </c>
      <c r="D23" s="28">
        <v>1</v>
      </c>
      <c r="E23" s="18">
        <v>6355</v>
      </c>
      <c r="F23" s="45">
        <f t="shared" si="4"/>
        <v>52</v>
      </c>
      <c r="G23" s="18">
        <v>3325</v>
      </c>
      <c r="H23" s="45">
        <f t="shared" si="5"/>
        <v>1</v>
      </c>
      <c r="I23" s="18">
        <v>1132</v>
      </c>
      <c r="J23" s="45">
        <f t="shared" si="6"/>
        <v>4</v>
      </c>
      <c r="K23" s="30">
        <v>4395</v>
      </c>
      <c r="L23" s="45">
        <f t="shared" si="0"/>
        <v>52</v>
      </c>
      <c r="M23" s="48" t="e">
        <f t="shared" si="1"/>
        <v>#REF!</v>
      </c>
      <c r="N23" s="18">
        <v>1003</v>
      </c>
      <c r="O23" s="45">
        <f t="shared" si="7"/>
        <v>0</v>
      </c>
      <c r="P23" s="48" t="e">
        <f t="shared" si="2"/>
        <v>#REF!</v>
      </c>
    </row>
    <row r="24" spans="2:19" ht="16.5" thickBot="1" x14ac:dyDescent="0.3">
      <c r="B24" s="15">
        <f t="shared" si="3"/>
        <v>44915</v>
      </c>
      <c r="C24" s="23"/>
      <c r="D24" s="23"/>
      <c r="E24" s="21"/>
      <c r="F24" s="45" t="str">
        <f t="shared" si="4"/>
        <v/>
      </c>
      <c r="G24" s="21"/>
      <c r="H24" s="45" t="str">
        <f t="shared" si="5"/>
        <v/>
      </c>
      <c r="I24" s="21"/>
      <c r="J24" s="45" t="str">
        <f t="shared" si="6"/>
        <v/>
      </c>
      <c r="K24" s="18"/>
      <c r="L24" s="45" t="str">
        <f t="shared" si="0"/>
        <v/>
      </c>
      <c r="M24" s="48" t="str">
        <f t="shared" si="1"/>
        <v/>
      </c>
      <c r="N24" s="18"/>
      <c r="O24" s="45" t="str">
        <f t="shared" si="7"/>
        <v/>
      </c>
      <c r="P24" s="48" t="str">
        <f t="shared" si="2"/>
        <v/>
      </c>
    </row>
    <row r="25" spans="2:19" ht="16.5" thickBot="1" x14ac:dyDescent="0.3">
      <c r="B25" s="15">
        <f t="shared" si="3"/>
        <v>44916</v>
      </c>
      <c r="C25" s="16"/>
      <c r="D25" s="16"/>
      <c r="E25" s="18"/>
      <c r="F25" s="45" t="str">
        <f t="shared" si="4"/>
        <v/>
      </c>
      <c r="G25" s="18"/>
      <c r="H25" s="45" t="str">
        <f t="shared" si="5"/>
        <v/>
      </c>
      <c r="I25" s="18"/>
      <c r="J25" s="45" t="str">
        <f t="shared" si="6"/>
        <v/>
      </c>
      <c r="K25" s="30"/>
      <c r="L25" s="45" t="str">
        <f t="shared" si="0"/>
        <v/>
      </c>
      <c r="M25" s="48" t="str">
        <f t="shared" si="1"/>
        <v/>
      </c>
      <c r="N25" s="18"/>
      <c r="O25" s="45" t="str">
        <f t="shared" si="7"/>
        <v/>
      </c>
      <c r="P25" s="48" t="str">
        <f t="shared" si="2"/>
        <v/>
      </c>
    </row>
    <row r="26" spans="2:19" ht="16.5" thickBot="1" x14ac:dyDescent="0.3">
      <c r="B26" s="15">
        <f t="shared" si="3"/>
        <v>44917</v>
      </c>
      <c r="C26" s="23"/>
      <c r="D26" s="23"/>
      <c r="E26" s="21"/>
      <c r="F26" s="45" t="str">
        <f t="shared" si="4"/>
        <v/>
      </c>
      <c r="G26" s="21"/>
      <c r="H26" s="45" t="str">
        <f t="shared" si="5"/>
        <v/>
      </c>
      <c r="I26" s="21"/>
      <c r="J26" s="45" t="str">
        <f t="shared" si="6"/>
        <v/>
      </c>
      <c r="K26" s="18"/>
      <c r="L26" s="45" t="str">
        <f t="shared" si="0"/>
        <v/>
      </c>
      <c r="M26" s="48" t="str">
        <f t="shared" si="1"/>
        <v/>
      </c>
      <c r="N26" s="18"/>
      <c r="O26" s="45" t="str">
        <f t="shared" si="7"/>
        <v/>
      </c>
      <c r="P26" s="48" t="str">
        <f t="shared" si="2"/>
        <v/>
      </c>
    </row>
    <row r="27" spans="2:19" ht="16.5" thickBot="1" x14ac:dyDescent="0.3">
      <c r="B27" s="15">
        <f t="shared" si="3"/>
        <v>44918</v>
      </c>
      <c r="C27" s="16"/>
      <c r="D27" s="16"/>
      <c r="E27" s="18"/>
      <c r="F27" s="45" t="str">
        <f t="shared" si="4"/>
        <v/>
      </c>
      <c r="G27" s="18"/>
      <c r="H27" s="45" t="str">
        <f t="shared" si="5"/>
        <v/>
      </c>
      <c r="I27" s="18"/>
      <c r="J27" s="45" t="str">
        <f t="shared" si="6"/>
        <v/>
      </c>
      <c r="K27" s="18"/>
      <c r="L27" s="45" t="str">
        <f t="shared" si="0"/>
        <v/>
      </c>
      <c r="M27" s="48" t="str">
        <f t="shared" si="1"/>
        <v/>
      </c>
      <c r="N27" s="27"/>
      <c r="O27" s="45" t="str">
        <f t="shared" si="7"/>
        <v/>
      </c>
      <c r="P27" s="48" t="str">
        <f t="shared" si="2"/>
        <v/>
      </c>
    </row>
    <row r="28" spans="2:19" ht="16.5" thickBot="1" x14ac:dyDescent="0.3">
      <c r="B28" s="15">
        <f t="shared" si="3"/>
        <v>44919</v>
      </c>
      <c r="C28" s="31"/>
      <c r="D28" s="16"/>
      <c r="E28" s="18"/>
      <c r="F28" s="45" t="str">
        <f t="shared" si="4"/>
        <v/>
      </c>
      <c r="G28" s="18"/>
      <c r="H28" s="45" t="str">
        <f t="shared" si="5"/>
        <v/>
      </c>
      <c r="I28" s="18"/>
      <c r="J28" s="45" t="str">
        <f t="shared" si="6"/>
        <v/>
      </c>
      <c r="K28" s="18"/>
      <c r="L28" s="45" t="str">
        <f t="shared" si="0"/>
        <v/>
      </c>
      <c r="M28" s="48" t="str">
        <f t="shared" si="1"/>
        <v/>
      </c>
      <c r="N28" s="18"/>
      <c r="O28" s="45" t="str">
        <f t="shared" si="7"/>
        <v/>
      </c>
      <c r="P28" s="48" t="str">
        <f t="shared" si="2"/>
        <v/>
      </c>
    </row>
    <row r="29" spans="2:19" ht="16.5" thickBot="1" x14ac:dyDescent="0.3">
      <c r="B29" s="15">
        <f t="shared" si="3"/>
        <v>44920</v>
      </c>
      <c r="C29" s="23"/>
      <c r="D29" s="23"/>
      <c r="E29" s="21"/>
      <c r="F29" s="45" t="str">
        <f t="shared" si="4"/>
        <v/>
      </c>
      <c r="G29" s="21"/>
      <c r="H29" s="45" t="str">
        <f t="shared" si="5"/>
        <v/>
      </c>
      <c r="I29" s="21"/>
      <c r="J29" s="45" t="str">
        <f t="shared" si="6"/>
        <v/>
      </c>
      <c r="K29" s="21"/>
      <c r="L29" s="45" t="str">
        <f t="shared" si="0"/>
        <v/>
      </c>
      <c r="M29" s="48" t="str">
        <f t="shared" si="1"/>
        <v/>
      </c>
      <c r="N29" s="21"/>
      <c r="O29" s="45" t="str">
        <f t="shared" si="7"/>
        <v/>
      </c>
      <c r="P29" s="48" t="str">
        <f t="shared" si="2"/>
        <v/>
      </c>
    </row>
    <row r="30" spans="2:19" ht="16.5" thickBot="1" x14ac:dyDescent="0.3">
      <c r="B30" s="15">
        <f t="shared" si="3"/>
        <v>44921</v>
      </c>
      <c r="C30" s="16"/>
      <c r="D30" s="16"/>
      <c r="E30" s="18"/>
      <c r="F30" s="45" t="str">
        <f t="shared" si="4"/>
        <v/>
      </c>
      <c r="G30" s="18"/>
      <c r="H30" s="45" t="str">
        <f t="shared" si="5"/>
        <v/>
      </c>
      <c r="I30" s="18"/>
      <c r="J30" s="45" t="str">
        <f t="shared" si="6"/>
        <v/>
      </c>
      <c r="K30" s="18"/>
      <c r="L30" s="45" t="str">
        <f t="shared" si="0"/>
        <v/>
      </c>
      <c r="M30" s="48" t="str">
        <f t="shared" si="1"/>
        <v/>
      </c>
      <c r="N30" s="18"/>
      <c r="O30" s="45" t="str">
        <f t="shared" si="7"/>
        <v/>
      </c>
      <c r="P30" s="48" t="str">
        <f t="shared" si="2"/>
        <v/>
      </c>
    </row>
    <row r="31" spans="2:19" ht="16.5" thickBot="1" x14ac:dyDescent="0.3">
      <c r="B31" s="15">
        <f t="shared" si="3"/>
        <v>44922</v>
      </c>
      <c r="C31" s="23"/>
      <c r="D31" s="23"/>
      <c r="E31" s="21"/>
      <c r="F31" s="45" t="str">
        <f t="shared" si="4"/>
        <v/>
      </c>
      <c r="G31" s="21"/>
      <c r="H31" s="45" t="str">
        <f t="shared" si="5"/>
        <v/>
      </c>
      <c r="I31" s="21"/>
      <c r="J31" s="45" t="str">
        <f t="shared" si="6"/>
        <v/>
      </c>
      <c r="K31" s="18"/>
      <c r="L31" s="45" t="str">
        <f t="shared" si="0"/>
        <v/>
      </c>
      <c r="M31" s="48" t="str">
        <f t="shared" si="1"/>
        <v/>
      </c>
      <c r="N31" s="27"/>
      <c r="O31" s="45" t="str">
        <f t="shared" si="7"/>
        <v/>
      </c>
      <c r="P31" s="48" t="str">
        <f t="shared" si="2"/>
        <v/>
      </c>
    </row>
    <row r="32" spans="2:19" ht="16.5" thickBot="1" x14ac:dyDescent="0.3">
      <c r="B32" s="15">
        <f t="shared" si="3"/>
        <v>44923</v>
      </c>
      <c r="C32" s="16"/>
      <c r="D32" s="16"/>
      <c r="E32" s="18"/>
      <c r="F32" s="45" t="str">
        <f t="shared" si="4"/>
        <v/>
      </c>
      <c r="G32" s="18"/>
      <c r="H32" s="45" t="str">
        <f t="shared" si="5"/>
        <v/>
      </c>
      <c r="I32" s="18"/>
      <c r="J32" s="45" t="str">
        <f t="shared" si="6"/>
        <v/>
      </c>
      <c r="K32" s="18"/>
      <c r="L32" s="45" t="str">
        <f t="shared" si="0"/>
        <v/>
      </c>
      <c r="M32" s="48" t="str">
        <f t="shared" si="1"/>
        <v/>
      </c>
      <c r="N32" s="18"/>
      <c r="O32" s="45" t="str">
        <f t="shared" si="7"/>
        <v/>
      </c>
      <c r="P32" s="48" t="str">
        <f t="shared" si="2"/>
        <v/>
      </c>
    </row>
    <row r="33" spans="2:16" ht="16.5" thickBot="1" x14ac:dyDescent="0.3">
      <c r="B33" s="15">
        <f>IF(OR(B32="",B32=EOMONTH($A$1,0)),"",B32+1)</f>
        <v>44924</v>
      </c>
      <c r="C33" s="31"/>
      <c r="D33" s="32"/>
      <c r="E33" s="27"/>
      <c r="F33" s="45" t="str">
        <f t="shared" si="4"/>
        <v/>
      </c>
      <c r="G33" s="27"/>
      <c r="H33" s="45" t="str">
        <f t="shared" si="5"/>
        <v/>
      </c>
      <c r="I33" s="27"/>
      <c r="J33" s="45" t="str">
        <f t="shared" si="6"/>
        <v/>
      </c>
      <c r="K33" s="21"/>
      <c r="L33" s="45" t="str">
        <f t="shared" si="0"/>
        <v/>
      </c>
      <c r="M33" s="48" t="str">
        <f t="shared" si="1"/>
        <v/>
      </c>
      <c r="N33" s="18"/>
      <c r="O33" s="45" t="str">
        <f t="shared" si="7"/>
        <v/>
      </c>
      <c r="P33" s="48" t="str">
        <f t="shared" si="2"/>
        <v/>
      </c>
    </row>
    <row r="34" spans="2:16" ht="16.5" thickBot="1" x14ac:dyDescent="0.3">
      <c r="B34" s="15">
        <f t="shared" ref="B34:B35" si="8">IF(OR(B33="",B33=EOMONTH($A$1,0)),"",B33+1)</f>
        <v>44925</v>
      </c>
      <c r="C34" s="33"/>
      <c r="D34" s="34"/>
      <c r="E34" s="18"/>
      <c r="F34" s="45" t="str">
        <f t="shared" si="4"/>
        <v/>
      </c>
      <c r="G34" s="18"/>
      <c r="H34" s="45" t="str">
        <f t="shared" si="5"/>
        <v/>
      </c>
      <c r="I34" s="18"/>
      <c r="J34" s="45" t="str">
        <f t="shared" si="6"/>
        <v/>
      </c>
      <c r="K34" s="35"/>
      <c r="L34" s="45" t="str">
        <f t="shared" si="0"/>
        <v/>
      </c>
      <c r="M34" s="48" t="str">
        <f t="shared" si="1"/>
        <v/>
      </c>
      <c r="N34" s="35"/>
      <c r="O34" s="45" t="str">
        <f t="shared" si="7"/>
        <v/>
      </c>
      <c r="P34" s="48" t="str">
        <f t="shared" si="2"/>
        <v/>
      </c>
    </row>
    <row r="35" spans="2:16" ht="16.5" thickBot="1" x14ac:dyDescent="0.3">
      <c r="B35" s="15">
        <f t="shared" si="8"/>
        <v>44926</v>
      </c>
      <c r="C35" s="33"/>
      <c r="D35" s="34"/>
      <c r="E35" s="36"/>
      <c r="F35" s="46" t="str">
        <f t="shared" si="4"/>
        <v/>
      </c>
      <c r="G35" s="36"/>
      <c r="H35" s="45" t="str">
        <f t="shared" si="5"/>
        <v/>
      </c>
      <c r="I35" s="36"/>
      <c r="J35" s="45" t="str">
        <f t="shared" si="6"/>
        <v/>
      </c>
      <c r="K35" s="35"/>
      <c r="L35" s="45" t="str">
        <f t="shared" si="0"/>
        <v/>
      </c>
      <c r="M35" s="48" t="str">
        <f t="shared" si="1"/>
        <v/>
      </c>
      <c r="N35" s="35"/>
      <c r="O35" s="45" t="str">
        <f t="shared" si="7"/>
        <v/>
      </c>
      <c r="P35" s="48" t="str">
        <f t="shared" si="2"/>
        <v/>
      </c>
    </row>
    <row r="36" spans="2:16" ht="16.5" thickBot="1" x14ac:dyDescent="0.3">
      <c r="B36" s="53">
        <f>EDATE($B$5,1)</f>
        <v>44927</v>
      </c>
      <c r="C36" s="54"/>
      <c r="D36" s="55"/>
      <c r="E36" s="36"/>
      <c r="F36" s="37" t="str">
        <f t="shared" si="4"/>
        <v/>
      </c>
      <c r="G36" s="38"/>
      <c r="H36" s="19" t="str">
        <f t="shared" si="5"/>
        <v/>
      </c>
      <c r="I36" s="36"/>
      <c r="J36" s="19" t="str">
        <f t="shared" si="5"/>
        <v/>
      </c>
      <c r="K36" s="39"/>
      <c r="L36" s="19"/>
      <c r="M36" s="14" t="str">
        <f>IF(K36&lt;&gt;"",SUM(M34,L36),"")</f>
        <v/>
      </c>
      <c r="N36" s="36"/>
      <c r="O36" s="19" t="str">
        <f t="shared" si="7"/>
        <v/>
      </c>
      <c r="P36" s="14" t="str">
        <f t="shared" si="2"/>
        <v/>
      </c>
    </row>
    <row r="37" spans="2:16" ht="16.5" thickBot="1" x14ac:dyDescent="0.3">
      <c r="B37" s="56" t="s">
        <v>19</v>
      </c>
      <c r="C37" s="57"/>
      <c r="D37" s="58"/>
      <c r="E37" s="21"/>
      <c r="F37" s="40"/>
      <c r="G37" s="22"/>
      <c r="H37" s="41"/>
      <c r="I37" s="21"/>
      <c r="J37" s="41"/>
      <c r="K37" s="22"/>
      <c r="L37" s="19"/>
      <c r="M37" s="41"/>
      <c r="N37" s="36"/>
      <c r="O37" s="42"/>
      <c r="P37" s="43" t="str">
        <f t="shared" si="2"/>
        <v/>
      </c>
    </row>
    <row r="38" spans="2:16" ht="19.5" thickBot="1" x14ac:dyDescent="0.3">
      <c r="B38" s="59" t="s">
        <v>20</v>
      </c>
      <c r="C38" s="60"/>
      <c r="D38" s="61"/>
      <c r="E38" s="50"/>
      <c r="F38" s="52"/>
      <c r="G38" s="50"/>
      <c r="H38" s="52"/>
      <c r="I38" s="50"/>
      <c r="J38" s="52"/>
      <c r="K38" s="50"/>
      <c r="L38" s="51"/>
      <c r="M38" s="52"/>
      <c r="N38" s="50"/>
      <c r="O38" s="51"/>
      <c r="P38" s="52"/>
    </row>
  </sheetData>
  <sheetProtection selectLockedCells="1"/>
  <mergeCells count="17">
    <mergeCell ref="K38:M38"/>
    <mergeCell ref="N38:P38"/>
    <mergeCell ref="B36:D36"/>
    <mergeCell ref="B37:D37"/>
    <mergeCell ref="B38:D38"/>
    <mergeCell ref="E38:F38"/>
    <mergeCell ref="G38:H38"/>
    <mergeCell ref="I38:J38"/>
    <mergeCell ref="B2:P2"/>
    <mergeCell ref="B3:B4"/>
    <mergeCell ref="C3:C4"/>
    <mergeCell ref="D3:D4"/>
    <mergeCell ref="E3:F3"/>
    <mergeCell ref="G3:H3"/>
    <mergeCell ref="I3:J3"/>
    <mergeCell ref="K3:M3"/>
    <mergeCell ref="N3:P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copier_coller</vt:lpstr>
      <vt:lpstr>deplacer_copier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POUJOL</dc:creator>
  <cp:lastModifiedBy>DjiDji</cp:lastModifiedBy>
  <dcterms:created xsi:type="dcterms:W3CDTF">2022-12-19T14:49:49Z</dcterms:created>
  <dcterms:modified xsi:type="dcterms:W3CDTF">2022-12-31T09:57:02Z</dcterms:modified>
</cp:coreProperties>
</file>