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RéponcesCCM\"/>
    </mc:Choice>
  </mc:AlternateContent>
  <bookViews>
    <workbookView xWindow="0" yWindow="0" windowWidth="13860" windowHeight="7140" activeTab="2"/>
  </bookViews>
  <sheets>
    <sheet name="shit" sheetId="3" r:id="rId1"/>
    <sheet name="total" sheetId="5" r:id="rId2"/>
    <sheet name="data" sheetId="4" r:id="rId3"/>
  </sheets>
  <definedNames>
    <definedName name="JrAn">data!$E$2</definedName>
    <definedName name="ListAnnees">data!$B$2:$B$29</definedName>
    <definedName name="ListShift">data!$A$2:$A$23</definedName>
    <definedName name="t_date">shit!$C$2:$C$54</definedName>
    <definedName name="t_shit">shit!$D$2:$J$54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  <c r="E2" i="4" l="1"/>
  <c r="E3" i="4" s="1"/>
  <c r="E4" i="4" s="1"/>
  <c r="B12" i="3" l="1"/>
  <c r="B16" i="3"/>
  <c r="B20" i="3"/>
  <c r="B24" i="3"/>
  <c r="B28" i="3"/>
  <c r="B32" i="3"/>
  <c r="B36" i="3"/>
  <c r="B40" i="3"/>
  <c r="B44" i="3"/>
  <c r="B48" i="3"/>
  <c r="B52" i="3"/>
  <c r="C2" i="3"/>
  <c r="B47" i="3"/>
  <c r="B9" i="3"/>
  <c r="B13" i="3"/>
  <c r="B17" i="3"/>
  <c r="B21" i="3"/>
  <c r="B25" i="3"/>
  <c r="B29" i="3"/>
  <c r="B33" i="3"/>
  <c r="B37" i="3"/>
  <c r="B41" i="3"/>
  <c r="B45" i="3"/>
  <c r="B49" i="3"/>
  <c r="B53" i="3"/>
  <c r="B10" i="3"/>
  <c r="B14" i="3"/>
  <c r="B18" i="3"/>
  <c r="B22" i="3"/>
  <c r="B26" i="3"/>
  <c r="B30" i="3"/>
  <c r="B34" i="3"/>
  <c r="B38" i="3"/>
  <c r="B42" i="3"/>
  <c r="B46" i="3"/>
  <c r="B50" i="3"/>
  <c r="B11" i="3"/>
  <c r="B15" i="3"/>
  <c r="B19" i="3"/>
  <c r="B23" i="3"/>
  <c r="B27" i="3"/>
  <c r="B31" i="3"/>
  <c r="B35" i="3"/>
  <c r="B39" i="3"/>
  <c r="B43" i="3"/>
  <c r="B51" i="3"/>
  <c r="B4" i="3"/>
  <c r="B8" i="3"/>
  <c r="B5" i="3"/>
  <c r="B3" i="3"/>
  <c r="B6" i="3"/>
  <c r="B2" i="3"/>
  <c r="B7" i="3"/>
  <c r="C3" i="3" l="1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11" i="5" l="1"/>
  <c r="K24" i="5"/>
  <c r="E18" i="5"/>
  <c r="G20" i="5"/>
  <c r="C3" i="5"/>
  <c r="F19" i="5"/>
  <c r="H13" i="5"/>
  <c r="H9" i="5"/>
  <c r="I6" i="5"/>
  <c r="I3" i="5"/>
  <c r="J24" i="5"/>
  <c r="G21" i="5"/>
  <c r="I19" i="5"/>
  <c r="D18" i="5"/>
  <c r="J16" i="5"/>
  <c r="E15" i="5"/>
  <c r="K13" i="5"/>
  <c r="F12" i="5"/>
  <c r="L10" i="5"/>
  <c r="G9" i="5"/>
  <c r="M7" i="5"/>
  <c r="H6" i="5"/>
  <c r="N4" i="5"/>
  <c r="D9" i="5"/>
  <c r="E6" i="5"/>
  <c r="E3" i="5"/>
  <c r="F24" i="5"/>
  <c r="K21" i="5"/>
  <c r="D3" i="5"/>
  <c r="C9" i="5"/>
  <c r="E24" i="5"/>
  <c r="K22" i="5"/>
  <c r="F21" i="5"/>
  <c r="L19" i="5"/>
  <c r="G18" i="5"/>
  <c r="M16" i="5"/>
  <c r="H15" i="5"/>
  <c r="N13" i="5"/>
  <c r="I12" i="5"/>
  <c r="D11" i="5"/>
  <c r="J9" i="5"/>
  <c r="E8" i="5"/>
  <c r="K6" i="5"/>
  <c r="F5" i="5"/>
  <c r="C24" i="5"/>
  <c r="C8" i="5"/>
  <c r="D24" i="5"/>
  <c r="J22" i="5"/>
  <c r="E21" i="5"/>
  <c r="K19" i="5"/>
  <c r="F18" i="5"/>
  <c r="L16" i="5"/>
  <c r="G15" i="5"/>
  <c r="M13" i="5"/>
  <c r="H12" i="5"/>
  <c r="N10" i="5"/>
  <c r="I9" i="5"/>
  <c r="D8" i="5"/>
  <c r="J6" i="5"/>
  <c r="E5" i="5"/>
  <c r="N19" i="5"/>
  <c r="I14" i="5"/>
  <c r="G12" i="5"/>
  <c r="J11" i="5"/>
  <c r="G24" i="5"/>
  <c r="I18" i="5"/>
  <c r="K12" i="5"/>
  <c r="L21" i="5"/>
  <c r="K3" i="5"/>
  <c r="I22" i="5"/>
  <c r="K16" i="5"/>
  <c r="M10" i="5"/>
  <c r="N15" i="5"/>
  <c r="J23" i="5"/>
  <c r="L17" i="5"/>
  <c r="N11" i="5"/>
  <c r="K8" i="5"/>
  <c r="L5" i="5"/>
  <c r="C22" i="5"/>
  <c r="M23" i="5"/>
  <c r="J20" i="5"/>
  <c r="E19" i="5"/>
  <c r="K17" i="5"/>
  <c r="F16" i="5"/>
  <c r="L14" i="5"/>
  <c r="G13" i="5"/>
  <c r="M11" i="5"/>
  <c r="H10" i="5"/>
  <c r="N8" i="5"/>
  <c r="I7" i="5"/>
  <c r="D6" i="5"/>
  <c r="J4" i="5"/>
  <c r="G8" i="5"/>
  <c r="H5" i="5"/>
  <c r="C18" i="5"/>
  <c r="I23" i="5"/>
  <c r="N20" i="5"/>
  <c r="C21" i="5"/>
  <c r="C5" i="5"/>
  <c r="L23" i="5"/>
  <c r="G22" i="5"/>
  <c r="M20" i="5"/>
  <c r="H19" i="5"/>
  <c r="N17" i="5"/>
  <c r="I16" i="5"/>
  <c r="D15" i="5"/>
  <c r="J13" i="5"/>
  <c r="E12" i="5"/>
  <c r="K10" i="5"/>
  <c r="F9" i="5"/>
  <c r="L7" i="5"/>
  <c r="G6" i="5"/>
  <c r="M4" i="5"/>
  <c r="C20" i="5"/>
  <c r="C4" i="5"/>
  <c r="K23" i="5"/>
  <c r="F22" i="5"/>
  <c r="L20" i="5"/>
  <c r="G19" i="5"/>
  <c r="M17" i="5"/>
  <c r="H16" i="5"/>
  <c r="N14" i="5"/>
  <c r="I13" i="5"/>
  <c r="D12" i="5"/>
  <c r="J10" i="5"/>
  <c r="E9" i="5"/>
  <c r="K7" i="5"/>
  <c r="F6" i="5"/>
  <c r="L4" i="5"/>
  <c r="D13" i="5"/>
  <c r="E14" i="5"/>
  <c r="N23" i="5"/>
  <c r="N3" i="5"/>
  <c r="M22" i="5"/>
  <c r="D17" i="5"/>
  <c r="F11" i="5"/>
  <c r="M18" i="5"/>
  <c r="C23" i="5"/>
  <c r="D21" i="5"/>
  <c r="F15" i="5"/>
  <c r="C15" i="5"/>
  <c r="J3" i="5"/>
  <c r="E22" i="5"/>
  <c r="G16" i="5"/>
  <c r="I10" i="5"/>
  <c r="N7" i="5"/>
  <c r="D5" i="5"/>
  <c r="C14" i="5"/>
  <c r="L22" i="5"/>
  <c r="F20" i="5"/>
  <c r="L18" i="5"/>
  <c r="G17" i="5"/>
  <c r="M15" i="5"/>
  <c r="H14" i="5"/>
  <c r="N12" i="5"/>
  <c r="I11" i="5"/>
  <c r="D10" i="5"/>
  <c r="J8" i="5"/>
  <c r="E7" i="5"/>
  <c r="K5" i="5"/>
  <c r="F4" i="5"/>
  <c r="J7" i="5"/>
  <c r="K4" i="5"/>
  <c r="C10" i="5"/>
  <c r="E23" i="5"/>
  <c r="L3" i="5"/>
  <c r="C17" i="5"/>
  <c r="M24" i="5"/>
  <c r="H23" i="5"/>
  <c r="N21" i="5"/>
  <c r="I20" i="5"/>
  <c r="D19" i="5"/>
  <c r="J17" i="5"/>
  <c r="E16" i="5"/>
  <c r="K14" i="5"/>
  <c r="F13" i="5"/>
  <c r="L11" i="5"/>
  <c r="G10" i="5"/>
  <c r="M8" i="5"/>
  <c r="H7" i="5"/>
  <c r="N5" i="5"/>
  <c r="I4" i="5"/>
  <c r="C16" i="5"/>
  <c r="L24" i="5"/>
  <c r="G23" i="5"/>
  <c r="M21" i="5"/>
  <c r="H20" i="5"/>
  <c r="N18" i="5"/>
  <c r="I17" i="5"/>
  <c r="D16" i="5"/>
  <c r="J14" i="5"/>
  <c r="E13" i="5"/>
  <c r="K11" i="5"/>
  <c r="F10" i="5"/>
  <c r="L8" i="5"/>
  <c r="G7" i="5"/>
  <c r="M5" i="5"/>
  <c r="H4" i="5"/>
  <c r="F3" i="5"/>
  <c r="H21" i="5"/>
  <c r="J15" i="5"/>
  <c r="G3" i="5"/>
  <c r="H17" i="5"/>
  <c r="C7" i="5"/>
  <c r="J19" i="5"/>
  <c r="L13" i="5"/>
  <c r="F23" i="5"/>
  <c r="C19" i="5"/>
  <c r="K20" i="5"/>
  <c r="M14" i="5"/>
  <c r="E10" i="5"/>
  <c r="F7" i="5"/>
  <c r="G4" i="5"/>
  <c r="C6" i="5"/>
  <c r="D22" i="5"/>
  <c r="M19" i="5"/>
  <c r="H18" i="5"/>
  <c r="N16" i="5"/>
  <c r="I15" i="5"/>
  <c r="D14" i="5"/>
  <c r="J12" i="5"/>
  <c r="E11" i="5"/>
  <c r="K9" i="5"/>
  <c r="F8" i="5"/>
  <c r="L6" i="5"/>
  <c r="G5" i="5"/>
  <c r="L9" i="5"/>
  <c r="M6" i="5"/>
  <c r="M3" i="5"/>
  <c r="N24" i="5"/>
  <c r="H22" i="5"/>
  <c r="H3" i="5"/>
  <c r="C13" i="5"/>
  <c r="I24" i="5"/>
  <c r="D23" i="5"/>
  <c r="J21" i="5"/>
  <c r="E20" i="5"/>
  <c r="K18" i="5"/>
  <c r="F17" i="5"/>
  <c r="L15" i="5"/>
  <c r="G14" i="5"/>
  <c r="M12" i="5"/>
  <c r="H11" i="5"/>
  <c r="N9" i="5"/>
  <c r="I8" i="5"/>
  <c r="D7" i="5"/>
  <c r="J5" i="5"/>
  <c r="E4" i="5"/>
  <c r="C12" i="5"/>
  <c r="H24" i="5"/>
  <c r="N22" i="5"/>
  <c r="I21" i="5"/>
  <c r="D20" i="5"/>
  <c r="J18" i="5"/>
  <c r="E17" i="5"/>
  <c r="K15" i="5"/>
  <c r="F14" i="5"/>
  <c r="L12" i="5"/>
  <c r="G11" i="5"/>
  <c r="M9" i="5"/>
  <c r="H8" i="5"/>
  <c r="N6" i="5"/>
  <c r="I5" i="5"/>
  <c r="D4" i="5"/>
</calcChain>
</file>

<file path=xl/sharedStrings.xml><?xml version="1.0" encoding="utf-8"?>
<sst xmlns="http://schemas.openxmlformats.org/spreadsheetml/2006/main" count="99" uniqueCount="38">
  <si>
    <t>hol</t>
  </si>
  <si>
    <t>off</t>
  </si>
  <si>
    <t>07:00-17:00</t>
  </si>
  <si>
    <t>17:00-03:00</t>
  </si>
  <si>
    <t>18:00-04:00</t>
  </si>
  <si>
    <t>19:00-05:00</t>
  </si>
  <si>
    <t>20:00-06:00</t>
  </si>
  <si>
    <t>21:00-07:00</t>
  </si>
  <si>
    <t>07:00-15:00</t>
  </si>
  <si>
    <t>15:00-23:00</t>
  </si>
  <si>
    <t>17:00-01:00</t>
  </si>
  <si>
    <t>18:00-02:00</t>
  </si>
  <si>
    <t>19:00-03:00</t>
  </si>
  <si>
    <t>20:00-04:00</t>
  </si>
  <si>
    <t>21:00-05:00</t>
  </si>
  <si>
    <t>22:00-06:00</t>
  </si>
  <si>
    <t>23:00-07:00</t>
  </si>
  <si>
    <t>07:00-19:00</t>
  </si>
  <si>
    <t>15:00-03:00</t>
  </si>
  <si>
    <t>17:00-05:00</t>
  </si>
  <si>
    <t>18:00-06:00</t>
  </si>
  <si>
    <t>19:00-07:00</t>
  </si>
  <si>
    <t>Année</t>
  </si>
  <si>
    <t>ListShift</t>
  </si>
  <si>
    <t>ListAnnees</t>
  </si>
  <si>
    <t>Jour An</t>
  </si>
  <si>
    <t>Lundi Sem1</t>
  </si>
  <si>
    <t>Sam WE 1</t>
  </si>
  <si>
    <t>Num Week</t>
  </si>
  <si>
    <t>1er Jr. WE</t>
  </si>
  <si>
    <t>Time done</t>
  </si>
  <si>
    <t>Shift / mois</t>
  </si>
  <si>
    <t>zone D2 à J54 nommée "T_shit"</t>
  </si>
  <si>
    <t>zone C2 à C54 nommée "T_date"</t>
  </si>
  <si>
    <t>&lt;&lt;&lt; cellule nommée "JrAn"</t>
  </si>
  <si>
    <t>&lt;&lt;&lt; liste déroulante jusqu'en 2050</t>
  </si>
  <si>
    <t>zoneA2 à A23 nommée "ListShift"</t>
  </si>
  <si>
    <t>zone B2 à B29 nommée "ListAnnees"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</si>
</sst>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&quot;week &quot;#"/>
    <numFmt numFmtId="166" formatCode="dd\ mmm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20" fontId="0" fillId="0" borderId="0" xfId="0" applyNumberFormat="1" applyFont="1"/>
    <xf numFmtId="164" fontId="0" fillId="0" borderId="0" xfId="0" applyNumberFormat="1"/>
    <xf numFmtId="0" fontId="1" fillId="0" borderId="0" xfId="0" applyFont="1"/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0" xfId="0" applyFont="1" applyFill="1"/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8</xdr:row>
      <xdr:rowOff>114300</xdr:rowOff>
    </xdr:from>
    <xdr:to>
      <xdr:col>23</xdr:col>
      <xdr:colOff>704850</xdr:colOff>
      <xdr:row>129</xdr:row>
      <xdr:rowOff>66675</xdr:rowOff>
    </xdr:to>
    <xdr:pic>
      <xdr:nvPicPr>
        <xdr:cNvPr id="2" name="Image 1" descr="Screenshot-20221230-0702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1647825"/>
          <a:ext cx="10287000" cy="2300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13</xdr:row>
      <xdr:rowOff>123825</xdr:rowOff>
    </xdr:from>
    <xdr:to>
      <xdr:col>16</xdr:col>
      <xdr:colOff>295275</xdr:colOff>
      <xdr:row>139</xdr:row>
      <xdr:rowOff>123825</xdr:rowOff>
    </xdr:to>
    <xdr:pic>
      <xdr:nvPicPr>
        <xdr:cNvPr id="3" name="Image 2" descr="Screenshot-20221230-0658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609850"/>
          <a:ext cx="10287000" cy="2400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workbookViewId="0">
      <selection activeCell="O22" sqref="O22"/>
    </sheetView>
  </sheetViews>
  <sheetFormatPr baseColWidth="10" defaultRowHeight="15" x14ac:dyDescent="0.25"/>
  <cols>
    <col min="4" max="10" width="11.42578125" style="7"/>
  </cols>
  <sheetData>
    <row r="1" spans="2:12" ht="18.75" x14ac:dyDescent="0.3">
      <c r="B1" s="10" t="s">
        <v>28</v>
      </c>
      <c r="C1" s="10" t="s">
        <v>29</v>
      </c>
      <c r="D1" s="11" t="str">
        <f>"shift "&amp;data!E1</f>
        <v>shift 2023</v>
      </c>
      <c r="E1" s="11"/>
      <c r="F1" s="11"/>
      <c r="G1" s="11"/>
      <c r="H1" s="11"/>
      <c r="I1" s="11"/>
      <c r="J1" s="11"/>
    </row>
    <row r="2" spans="2:12" x14ac:dyDescent="0.25">
      <c r="B2" s="8">
        <f>_xlfn.ISOWEEKNUM(data!$E$4)</f>
        <v>1</v>
      </c>
      <c r="C2" s="5">
        <f>data!E4</f>
        <v>44933</v>
      </c>
      <c r="D2" s="6" t="s">
        <v>1</v>
      </c>
      <c r="E2" s="6" t="s">
        <v>1</v>
      </c>
      <c r="F2" s="6" t="s">
        <v>1</v>
      </c>
      <c r="G2" s="6" t="s">
        <v>3</v>
      </c>
      <c r="H2" s="6" t="s">
        <v>3</v>
      </c>
      <c r="I2" s="6" t="s">
        <v>3</v>
      </c>
      <c r="J2" s="6" t="s">
        <v>3</v>
      </c>
    </row>
    <row r="3" spans="2:12" x14ac:dyDescent="0.25">
      <c r="B3" s="8">
        <f>_xlfn.ISOWEEKNUM(data!$E$4)+ROW()-2</f>
        <v>2</v>
      </c>
      <c r="C3" s="5">
        <f>C2+7</f>
        <v>44940</v>
      </c>
      <c r="D3" s="6" t="s">
        <v>7</v>
      </c>
      <c r="E3" s="6" t="s">
        <v>4</v>
      </c>
      <c r="F3" s="6" t="s">
        <v>1</v>
      </c>
      <c r="G3" s="6" t="s">
        <v>1</v>
      </c>
      <c r="H3" s="6" t="s">
        <v>1</v>
      </c>
      <c r="I3" s="6" t="s">
        <v>6</v>
      </c>
      <c r="J3" s="6" t="s">
        <v>7</v>
      </c>
    </row>
    <row r="4" spans="2:12" x14ac:dyDescent="0.25">
      <c r="B4" s="8">
        <f>_xlfn.ISOWEEKNUM(data!$E$4)+ROW()-2</f>
        <v>3</v>
      </c>
      <c r="C4" s="5">
        <f t="shared" ref="C4:C8" si="0">C3+7</f>
        <v>44947</v>
      </c>
      <c r="D4" s="6"/>
      <c r="E4" s="6"/>
      <c r="F4" s="6"/>
      <c r="G4" s="6"/>
      <c r="H4" s="6"/>
      <c r="I4" s="6"/>
      <c r="J4" s="6"/>
      <c r="L4" t="s">
        <v>32</v>
      </c>
    </row>
    <row r="5" spans="2:12" x14ac:dyDescent="0.25">
      <c r="B5" s="8">
        <f>_xlfn.ISOWEEKNUM(data!$E$4)+ROW()-2</f>
        <v>4</v>
      </c>
      <c r="C5" s="5">
        <f t="shared" si="0"/>
        <v>44954</v>
      </c>
      <c r="D5" s="6"/>
      <c r="E5" s="6"/>
      <c r="F5" s="6"/>
      <c r="G5" s="6"/>
      <c r="H5" s="6"/>
      <c r="I5" s="6"/>
      <c r="J5" s="6"/>
    </row>
    <row r="6" spans="2:12" x14ac:dyDescent="0.25">
      <c r="B6" s="8">
        <f>_xlfn.ISOWEEKNUM(data!$E$4)+ROW()-2</f>
        <v>5</v>
      </c>
      <c r="C6" s="5">
        <f t="shared" si="0"/>
        <v>44961</v>
      </c>
      <c r="D6" s="6" t="s">
        <v>6</v>
      </c>
      <c r="E6" s="6" t="s">
        <v>7</v>
      </c>
      <c r="F6" s="6" t="s">
        <v>7</v>
      </c>
      <c r="G6" s="6" t="s">
        <v>4</v>
      </c>
      <c r="H6" s="6" t="s">
        <v>1</v>
      </c>
      <c r="I6" s="6" t="s">
        <v>1</v>
      </c>
      <c r="J6" s="6" t="s">
        <v>6</v>
      </c>
      <c r="L6" s="13" t="s">
        <v>33</v>
      </c>
    </row>
    <row r="7" spans="2:12" x14ac:dyDescent="0.25">
      <c r="B7" s="8">
        <f>_xlfn.ISOWEEKNUM(data!$E$4)+ROW()-2</f>
        <v>6</v>
      </c>
      <c r="C7" s="5">
        <f t="shared" si="0"/>
        <v>44968</v>
      </c>
      <c r="D7" s="6"/>
      <c r="E7" s="6"/>
      <c r="F7" s="6"/>
      <c r="G7" s="6"/>
      <c r="H7" s="6"/>
      <c r="I7" s="6"/>
      <c r="J7" s="6"/>
    </row>
    <row r="8" spans="2:12" x14ac:dyDescent="0.25">
      <c r="B8" s="8">
        <f>_xlfn.ISOWEEKNUM(data!$E$4)+ROW()-2</f>
        <v>7</v>
      </c>
      <c r="C8" s="5">
        <f t="shared" si="0"/>
        <v>44975</v>
      </c>
      <c r="D8" s="6"/>
      <c r="E8" s="6"/>
      <c r="F8" s="6"/>
      <c r="G8" s="6"/>
      <c r="H8" s="6"/>
      <c r="I8" s="6"/>
      <c r="J8" s="6"/>
    </row>
    <row r="9" spans="2:12" x14ac:dyDescent="0.25">
      <c r="B9" s="8">
        <f>_xlfn.ISOWEEKNUM(data!$E$4)+ROW()-2</f>
        <v>8</v>
      </c>
      <c r="C9" s="5">
        <f t="shared" ref="C9:C53" si="1">C8+7</f>
        <v>44982</v>
      </c>
      <c r="D9" s="6"/>
      <c r="E9" s="6"/>
      <c r="F9" s="6"/>
      <c r="G9" s="6"/>
      <c r="H9" s="6"/>
      <c r="I9" s="6"/>
      <c r="J9" s="6"/>
    </row>
    <row r="10" spans="2:12" x14ac:dyDescent="0.25">
      <c r="B10" s="8">
        <f>_xlfn.ISOWEEKNUM(data!$E$4)+ROW()-2</f>
        <v>9</v>
      </c>
      <c r="C10" s="5">
        <f t="shared" si="1"/>
        <v>44989</v>
      </c>
      <c r="D10" s="6"/>
      <c r="E10" s="6"/>
      <c r="F10" s="6"/>
      <c r="G10" s="6"/>
      <c r="H10" s="6"/>
      <c r="I10" s="6"/>
      <c r="J10" s="6"/>
    </row>
    <row r="11" spans="2:12" x14ac:dyDescent="0.25">
      <c r="B11" s="8">
        <f>_xlfn.ISOWEEKNUM(data!$E$4)+ROW()-2</f>
        <v>10</v>
      </c>
      <c r="C11" s="5">
        <f t="shared" si="1"/>
        <v>44996</v>
      </c>
      <c r="D11" s="6"/>
      <c r="E11" s="6"/>
      <c r="F11" s="6"/>
      <c r="G11" s="6"/>
      <c r="H11" s="6"/>
      <c r="I11" s="6"/>
      <c r="J11" s="6"/>
    </row>
    <row r="12" spans="2:12" x14ac:dyDescent="0.25">
      <c r="B12" s="8">
        <f>_xlfn.ISOWEEKNUM(data!$E$4)+ROW()-2</f>
        <v>11</v>
      </c>
      <c r="C12" s="5">
        <f t="shared" si="1"/>
        <v>45003</v>
      </c>
      <c r="D12" s="6"/>
      <c r="E12" s="6"/>
      <c r="F12" s="6"/>
      <c r="G12" s="6"/>
      <c r="H12" s="6"/>
      <c r="I12" s="6"/>
      <c r="J12" s="6"/>
    </row>
    <row r="13" spans="2:12" x14ac:dyDescent="0.25">
      <c r="B13" s="8">
        <f>_xlfn.ISOWEEKNUM(data!$E$4)+ROW()-2</f>
        <v>12</v>
      </c>
      <c r="C13" s="5">
        <f t="shared" si="1"/>
        <v>45010</v>
      </c>
      <c r="D13" s="6"/>
      <c r="E13" s="6"/>
      <c r="F13" s="6"/>
      <c r="G13" s="6"/>
      <c r="H13" s="6"/>
      <c r="I13" s="6"/>
      <c r="J13" s="6"/>
    </row>
    <row r="14" spans="2:12" x14ac:dyDescent="0.25">
      <c r="B14" s="8">
        <f>_xlfn.ISOWEEKNUM(data!$E$4)+ROW()-2</f>
        <v>13</v>
      </c>
      <c r="C14" s="5">
        <f t="shared" si="1"/>
        <v>45017</v>
      </c>
      <c r="D14" s="6"/>
      <c r="E14" s="6"/>
      <c r="F14" s="6"/>
      <c r="G14" s="6"/>
      <c r="H14" s="6"/>
      <c r="I14" s="6"/>
      <c r="J14" s="6"/>
    </row>
    <row r="15" spans="2:12" x14ac:dyDescent="0.25">
      <c r="B15" s="8">
        <f>_xlfn.ISOWEEKNUM(data!$E$4)+ROW()-2</f>
        <v>14</v>
      </c>
      <c r="C15" s="5">
        <f t="shared" si="1"/>
        <v>45024</v>
      </c>
      <c r="D15" s="6"/>
      <c r="E15" s="6"/>
      <c r="F15" s="6"/>
      <c r="G15" s="6"/>
      <c r="H15" s="6"/>
      <c r="I15" s="6"/>
      <c r="J15" s="6"/>
    </row>
    <row r="16" spans="2:12" x14ac:dyDescent="0.25">
      <c r="B16" s="8">
        <f>_xlfn.ISOWEEKNUM(data!$E$4)+ROW()-2</f>
        <v>15</v>
      </c>
      <c r="C16" s="5">
        <f t="shared" si="1"/>
        <v>45031</v>
      </c>
      <c r="D16" s="6" t="s">
        <v>17</v>
      </c>
      <c r="E16" s="6" t="s">
        <v>2</v>
      </c>
      <c r="F16" s="6" t="s">
        <v>18</v>
      </c>
      <c r="G16" s="6" t="s">
        <v>1</v>
      </c>
      <c r="H16" s="6" t="s">
        <v>1</v>
      </c>
      <c r="I16" s="6" t="s">
        <v>2</v>
      </c>
      <c r="J16" s="6" t="s">
        <v>17</v>
      </c>
    </row>
    <row r="17" spans="2:10" x14ac:dyDescent="0.25">
      <c r="B17" s="8">
        <f>_xlfn.ISOWEEKNUM(data!$E$4)+ROW()-2</f>
        <v>16</v>
      </c>
      <c r="C17" s="5">
        <f t="shared" si="1"/>
        <v>45038</v>
      </c>
      <c r="D17" s="6"/>
      <c r="E17" s="6"/>
      <c r="F17" s="6"/>
      <c r="G17" s="6"/>
      <c r="H17" s="6"/>
      <c r="I17" s="6"/>
      <c r="J17" s="6"/>
    </row>
    <row r="18" spans="2:10" x14ac:dyDescent="0.25">
      <c r="B18" s="8">
        <f>_xlfn.ISOWEEKNUM(data!$E$4)+ROW()-2</f>
        <v>17</v>
      </c>
      <c r="C18" s="5">
        <f t="shared" si="1"/>
        <v>45045</v>
      </c>
      <c r="D18" s="6"/>
      <c r="E18" s="6"/>
      <c r="F18" s="6"/>
      <c r="G18" s="6"/>
      <c r="H18" s="6"/>
      <c r="I18" s="6"/>
      <c r="J18" s="6"/>
    </row>
    <row r="19" spans="2:10" x14ac:dyDescent="0.25">
      <c r="B19" s="8">
        <f>_xlfn.ISOWEEKNUM(data!$E$4)+ROW()-2</f>
        <v>18</v>
      </c>
      <c r="C19" s="5">
        <f t="shared" si="1"/>
        <v>45052</v>
      </c>
      <c r="D19" s="6"/>
      <c r="E19" s="6"/>
      <c r="F19" s="6"/>
      <c r="G19" s="6"/>
      <c r="H19" s="6"/>
      <c r="I19" s="6"/>
      <c r="J19" s="6"/>
    </row>
    <row r="20" spans="2:10" x14ac:dyDescent="0.25">
      <c r="B20" s="8">
        <f>_xlfn.ISOWEEKNUM(data!$E$4)+ROW()-2</f>
        <v>19</v>
      </c>
      <c r="C20" s="5">
        <f t="shared" si="1"/>
        <v>45059</v>
      </c>
      <c r="D20" s="6"/>
      <c r="E20" s="6"/>
      <c r="F20" s="6"/>
      <c r="G20" s="6"/>
      <c r="H20" s="6"/>
      <c r="I20" s="6"/>
      <c r="J20" s="6"/>
    </row>
    <row r="21" spans="2:10" x14ac:dyDescent="0.25">
      <c r="B21" s="8">
        <f>_xlfn.ISOWEEKNUM(data!$E$4)+ROW()-2</f>
        <v>20</v>
      </c>
      <c r="C21" s="5">
        <f t="shared" si="1"/>
        <v>45066</v>
      </c>
      <c r="D21" s="6"/>
      <c r="E21" s="6"/>
      <c r="F21" s="6"/>
      <c r="G21" s="6"/>
      <c r="H21" s="6"/>
      <c r="I21" s="6"/>
      <c r="J21" s="6"/>
    </row>
    <row r="22" spans="2:10" x14ac:dyDescent="0.25">
      <c r="B22" s="8">
        <f>_xlfn.ISOWEEKNUM(data!$E$4)+ROW()-2</f>
        <v>21</v>
      </c>
      <c r="C22" s="5">
        <f t="shared" si="1"/>
        <v>45073</v>
      </c>
      <c r="D22" s="6"/>
      <c r="E22" s="6"/>
      <c r="F22" s="6"/>
      <c r="G22" s="6"/>
      <c r="H22" s="6"/>
      <c r="I22" s="6"/>
      <c r="J22" s="6"/>
    </row>
    <row r="23" spans="2:10" x14ac:dyDescent="0.25">
      <c r="B23" s="8">
        <f>_xlfn.ISOWEEKNUM(data!$E$4)+ROW()-2</f>
        <v>22</v>
      </c>
      <c r="C23" s="5">
        <f t="shared" si="1"/>
        <v>45080</v>
      </c>
      <c r="D23" s="6"/>
      <c r="E23" s="6"/>
      <c r="F23" s="6"/>
      <c r="G23" s="6"/>
      <c r="H23" s="6"/>
      <c r="I23" s="6"/>
      <c r="J23" s="6"/>
    </row>
    <row r="24" spans="2:10" x14ac:dyDescent="0.25">
      <c r="B24" s="8">
        <f>_xlfn.ISOWEEKNUM(data!$E$4)+ROW()-2</f>
        <v>23</v>
      </c>
      <c r="C24" s="5">
        <f t="shared" si="1"/>
        <v>45087</v>
      </c>
      <c r="D24" s="6"/>
      <c r="E24" s="6"/>
      <c r="F24" s="6"/>
      <c r="G24" s="6"/>
      <c r="H24" s="6"/>
      <c r="I24" s="6"/>
      <c r="J24" s="6"/>
    </row>
    <row r="25" spans="2:10" x14ac:dyDescent="0.25">
      <c r="B25" s="8">
        <f>_xlfn.ISOWEEKNUM(data!$E$4)+ROW()-2</f>
        <v>24</v>
      </c>
      <c r="C25" s="5">
        <f t="shared" si="1"/>
        <v>45094</v>
      </c>
      <c r="D25" s="6"/>
      <c r="E25" s="6"/>
      <c r="F25" s="6"/>
      <c r="G25" s="6"/>
      <c r="H25" s="6"/>
      <c r="I25" s="6"/>
      <c r="J25" s="6"/>
    </row>
    <row r="26" spans="2:10" x14ac:dyDescent="0.25">
      <c r="B26" s="8">
        <f>_xlfn.ISOWEEKNUM(data!$E$4)+ROW()-2</f>
        <v>25</v>
      </c>
      <c r="C26" s="5">
        <f t="shared" si="1"/>
        <v>45101</v>
      </c>
      <c r="D26" s="6"/>
      <c r="E26" s="6"/>
      <c r="F26" s="6"/>
      <c r="G26" s="6"/>
      <c r="H26" s="6"/>
      <c r="I26" s="6"/>
      <c r="J26" s="6"/>
    </row>
    <row r="27" spans="2:10" x14ac:dyDescent="0.25">
      <c r="B27" s="8">
        <f>_xlfn.ISOWEEKNUM(data!$E$4)+ROW()-2</f>
        <v>26</v>
      </c>
      <c r="C27" s="5">
        <f t="shared" si="1"/>
        <v>45108</v>
      </c>
      <c r="D27" s="6"/>
      <c r="E27" s="6"/>
      <c r="F27" s="6"/>
      <c r="G27" s="6"/>
      <c r="H27" s="6"/>
      <c r="I27" s="6"/>
      <c r="J27" s="6"/>
    </row>
    <row r="28" spans="2:10" x14ac:dyDescent="0.25">
      <c r="B28" s="8">
        <f>_xlfn.ISOWEEKNUM(data!$E$4)+ROW()-2</f>
        <v>27</v>
      </c>
      <c r="C28" s="5">
        <f t="shared" si="1"/>
        <v>45115</v>
      </c>
      <c r="D28" s="6"/>
      <c r="E28" s="6"/>
      <c r="F28" s="6"/>
      <c r="G28" s="6"/>
      <c r="H28" s="6"/>
      <c r="I28" s="6"/>
      <c r="J28" s="6"/>
    </row>
    <row r="29" spans="2:10" x14ac:dyDescent="0.25">
      <c r="B29" s="8">
        <f>_xlfn.ISOWEEKNUM(data!$E$4)+ROW()-2</f>
        <v>28</v>
      </c>
      <c r="C29" s="5">
        <f t="shared" si="1"/>
        <v>45122</v>
      </c>
      <c r="D29" s="6"/>
      <c r="E29" s="6"/>
      <c r="F29" s="6"/>
      <c r="G29" s="6"/>
      <c r="H29" s="6"/>
      <c r="I29" s="6"/>
      <c r="J29" s="6"/>
    </row>
    <row r="30" spans="2:10" x14ac:dyDescent="0.25">
      <c r="B30" s="8">
        <f>_xlfn.ISOWEEKNUM(data!$E$4)+ROW()-2</f>
        <v>29</v>
      </c>
      <c r="C30" s="5">
        <f t="shared" si="1"/>
        <v>45129</v>
      </c>
      <c r="D30" s="6"/>
      <c r="E30" s="6"/>
      <c r="F30" s="6"/>
      <c r="G30" s="6"/>
      <c r="H30" s="6"/>
      <c r="I30" s="6"/>
      <c r="J30" s="6"/>
    </row>
    <row r="31" spans="2:10" x14ac:dyDescent="0.25">
      <c r="B31" s="8">
        <f>_xlfn.ISOWEEKNUM(data!$E$4)+ROW()-2</f>
        <v>30</v>
      </c>
      <c r="C31" s="5">
        <f t="shared" si="1"/>
        <v>45136</v>
      </c>
      <c r="D31" s="6"/>
      <c r="E31" s="6"/>
      <c r="F31" s="6"/>
      <c r="G31" s="6"/>
      <c r="H31" s="6"/>
      <c r="I31" s="6"/>
      <c r="J31" s="6"/>
    </row>
    <row r="32" spans="2:10" x14ac:dyDescent="0.25">
      <c r="B32" s="8">
        <f>_xlfn.ISOWEEKNUM(data!$E$4)+ROW()-2</f>
        <v>31</v>
      </c>
      <c r="C32" s="5">
        <f t="shared" si="1"/>
        <v>45143</v>
      </c>
      <c r="D32" s="6"/>
      <c r="E32" s="6"/>
      <c r="F32" s="6"/>
      <c r="G32" s="6"/>
      <c r="H32" s="6"/>
      <c r="I32" s="6"/>
      <c r="J32" s="6"/>
    </row>
    <row r="33" spans="2:10" x14ac:dyDescent="0.25">
      <c r="B33" s="8">
        <f>_xlfn.ISOWEEKNUM(data!$E$4)+ROW()-2</f>
        <v>32</v>
      </c>
      <c r="C33" s="5">
        <f t="shared" si="1"/>
        <v>45150</v>
      </c>
      <c r="D33" s="6"/>
      <c r="E33" s="6"/>
      <c r="F33" s="6"/>
      <c r="G33" s="6"/>
      <c r="H33" s="6"/>
      <c r="I33" s="6"/>
      <c r="J33" s="6"/>
    </row>
    <row r="34" spans="2:10" x14ac:dyDescent="0.25">
      <c r="B34" s="8">
        <f>_xlfn.ISOWEEKNUM(data!$E$4)+ROW()-2</f>
        <v>33</v>
      </c>
      <c r="C34" s="5">
        <f t="shared" si="1"/>
        <v>45157</v>
      </c>
      <c r="D34" s="6"/>
      <c r="E34" s="6"/>
      <c r="F34" s="6"/>
      <c r="G34" s="6"/>
      <c r="H34" s="6"/>
      <c r="I34" s="6"/>
      <c r="J34" s="6"/>
    </row>
    <row r="35" spans="2:10" x14ac:dyDescent="0.25">
      <c r="B35" s="8">
        <f>_xlfn.ISOWEEKNUM(data!$E$4)+ROW()-2</f>
        <v>34</v>
      </c>
      <c r="C35" s="5">
        <f t="shared" si="1"/>
        <v>45164</v>
      </c>
      <c r="D35" s="6"/>
      <c r="E35" s="6"/>
      <c r="F35" s="6"/>
      <c r="G35" s="6"/>
      <c r="H35" s="6"/>
      <c r="I35" s="6"/>
      <c r="J35" s="6"/>
    </row>
    <row r="36" spans="2:10" x14ac:dyDescent="0.25">
      <c r="B36" s="8">
        <f>_xlfn.ISOWEEKNUM(data!$E$4)+ROW()-2</f>
        <v>35</v>
      </c>
      <c r="C36" s="5">
        <f t="shared" si="1"/>
        <v>45171</v>
      </c>
      <c r="D36" s="6"/>
      <c r="E36" s="6"/>
      <c r="F36" s="6"/>
      <c r="G36" s="6"/>
      <c r="H36" s="6"/>
      <c r="I36" s="6"/>
      <c r="J36" s="6"/>
    </row>
    <row r="37" spans="2:10" x14ac:dyDescent="0.25">
      <c r="B37" s="8">
        <f>_xlfn.ISOWEEKNUM(data!$E$4)+ROW()-2</f>
        <v>36</v>
      </c>
      <c r="C37" s="5">
        <f t="shared" si="1"/>
        <v>45178</v>
      </c>
      <c r="D37" s="6"/>
      <c r="E37" s="6"/>
      <c r="F37" s="6"/>
      <c r="G37" s="6"/>
      <c r="H37" s="6"/>
      <c r="I37" s="6"/>
      <c r="J37" s="6"/>
    </row>
    <row r="38" spans="2:10" x14ac:dyDescent="0.25">
      <c r="B38" s="8">
        <f>_xlfn.ISOWEEKNUM(data!$E$4)+ROW()-2</f>
        <v>37</v>
      </c>
      <c r="C38" s="5">
        <f t="shared" si="1"/>
        <v>45185</v>
      </c>
      <c r="D38" s="6"/>
      <c r="E38" s="6"/>
      <c r="F38" s="6"/>
      <c r="G38" s="6"/>
      <c r="H38" s="6"/>
      <c r="I38" s="6"/>
      <c r="J38" s="6"/>
    </row>
    <row r="39" spans="2:10" x14ac:dyDescent="0.25">
      <c r="B39" s="8">
        <f>_xlfn.ISOWEEKNUM(data!$E$4)+ROW()-2</f>
        <v>38</v>
      </c>
      <c r="C39" s="5">
        <f t="shared" si="1"/>
        <v>45192</v>
      </c>
      <c r="D39" s="6"/>
      <c r="E39" s="6"/>
      <c r="F39" s="6"/>
      <c r="G39" s="6"/>
      <c r="H39" s="6"/>
      <c r="I39" s="6"/>
      <c r="J39" s="6"/>
    </row>
    <row r="40" spans="2:10" x14ac:dyDescent="0.25">
      <c r="B40" s="8">
        <f>_xlfn.ISOWEEKNUM(data!$E$4)+ROW()-2</f>
        <v>39</v>
      </c>
      <c r="C40" s="5">
        <f t="shared" si="1"/>
        <v>45199</v>
      </c>
      <c r="D40" s="6"/>
      <c r="E40" s="6"/>
      <c r="F40" s="6"/>
      <c r="G40" s="6"/>
      <c r="H40" s="6"/>
      <c r="I40" s="6"/>
      <c r="J40" s="6"/>
    </row>
    <row r="41" spans="2:10" x14ac:dyDescent="0.25">
      <c r="B41" s="8">
        <f>_xlfn.ISOWEEKNUM(data!$E$4)+ROW()-2</f>
        <v>40</v>
      </c>
      <c r="C41" s="5">
        <f t="shared" si="1"/>
        <v>45206</v>
      </c>
      <c r="D41" s="6"/>
      <c r="E41" s="6"/>
      <c r="F41" s="6"/>
      <c r="G41" s="6"/>
      <c r="H41" s="6"/>
      <c r="I41" s="6"/>
      <c r="J41" s="6"/>
    </row>
    <row r="42" spans="2:10" x14ac:dyDescent="0.25">
      <c r="B42" s="8">
        <f>_xlfn.ISOWEEKNUM(data!$E$4)+ROW()-2</f>
        <v>41</v>
      </c>
      <c r="C42" s="5">
        <f t="shared" si="1"/>
        <v>45213</v>
      </c>
      <c r="D42" s="6"/>
      <c r="E42" s="6"/>
      <c r="F42" s="6"/>
      <c r="G42" s="6"/>
      <c r="H42" s="6"/>
      <c r="I42" s="6"/>
      <c r="J42" s="6"/>
    </row>
    <row r="43" spans="2:10" x14ac:dyDescent="0.25">
      <c r="B43" s="8">
        <f>_xlfn.ISOWEEKNUM(data!$E$4)+ROW()-2</f>
        <v>42</v>
      </c>
      <c r="C43" s="5">
        <f t="shared" si="1"/>
        <v>45220</v>
      </c>
      <c r="D43" s="6"/>
      <c r="E43" s="6"/>
      <c r="F43" s="6"/>
      <c r="G43" s="6"/>
      <c r="H43" s="6"/>
      <c r="I43" s="6"/>
      <c r="J43" s="6"/>
    </row>
    <row r="44" spans="2:10" x14ac:dyDescent="0.25">
      <c r="B44" s="8">
        <f>_xlfn.ISOWEEKNUM(data!$E$4)+ROW()-2</f>
        <v>43</v>
      </c>
      <c r="C44" s="5">
        <f t="shared" si="1"/>
        <v>45227</v>
      </c>
      <c r="D44" s="6"/>
      <c r="E44" s="6"/>
      <c r="F44" s="6"/>
      <c r="G44" s="6"/>
      <c r="H44" s="6"/>
      <c r="I44" s="6"/>
      <c r="J44" s="6"/>
    </row>
    <row r="45" spans="2:10" x14ac:dyDescent="0.25">
      <c r="B45" s="8">
        <f>_xlfn.ISOWEEKNUM(data!$E$4)+ROW()-2</f>
        <v>44</v>
      </c>
      <c r="C45" s="5">
        <f t="shared" si="1"/>
        <v>45234</v>
      </c>
      <c r="D45" s="6"/>
      <c r="E45" s="6"/>
      <c r="F45" s="6"/>
      <c r="G45" s="6"/>
      <c r="H45" s="6"/>
      <c r="I45" s="6"/>
      <c r="J45" s="6"/>
    </row>
    <row r="46" spans="2:10" x14ac:dyDescent="0.25">
      <c r="B46" s="8">
        <f>_xlfn.ISOWEEKNUM(data!$E$4)+ROW()-2</f>
        <v>45</v>
      </c>
      <c r="C46" s="5">
        <f t="shared" si="1"/>
        <v>45241</v>
      </c>
      <c r="D46" s="6"/>
      <c r="E46" s="6"/>
      <c r="F46" s="6"/>
      <c r="G46" s="6"/>
      <c r="H46" s="6"/>
      <c r="I46" s="6"/>
      <c r="J46" s="6"/>
    </row>
    <row r="47" spans="2:10" x14ac:dyDescent="0.25">
      <c r="B47" s="8">
        <f>_xlfn.ISOWEEKNUM(data!$E$4)+ROW()-2</f>
        <v>46</v>
      </c>
      <c r="C47" s="5">
        <f t="shared" si="1"/>
        <v>45248</v>
      </c>
      <c r="D47" s="6"/>
      <c r="E47" s="6"/>
      <c r="F47" s="6"/>
      <c r="G47" s="6"/>
      <c r="H47" s="6"/>
      <c r="I47" s="6"/>
      <c r="J47" s="6"/>
    </row>
    <row r="48" spans="2:10" x14ac:dyDescent="0.25">
      <c r="B48" s="8">
        <f>_xlfn.ISOWEEKNUM(data!$E$4)+ROW()-2</f>
        <v>47</v>
      </c>
      <c r="C48" s="5">
        <f t="shared" si="1"/>
        <v>45255</v>
      </c>
      <c r="D48" s="6"/>
      <c r="E48" s="6"/>
      <c r="F48" s="6"/>
      <c r="G48" s="6"/>
      <c r="H48" s="6"/>
      <c r="I48" s="6"/>
      <c r="J48" s="6"/>
    </row>
    <row r="49" spans="2:10" x14ac:dyDescent="0.25">
      <c r="B49" s="8">
        <f>_xlfn.ISOWEEKNUM(data!$E$4)+ROW()-2</f>
        <v>48</v>
      </c>
      <c r="C49" s="5">
        <f t="shared" si="1"/>
        <v>45262</v>
      </c>
      <c r="D49" s="6"/>
      <c r="E49" s="6"/>
      <c r="F49" s="6"/>
      <c r="G49" s="6"/>
      <c r="H49" s="6"/>
      <c r="I49" s="6"/>
      <c r="J49" s="6"/>
    </row>
    <row r="50" spans="2:10" x14ac:dyDescent="0.25">
      <c r="B50" s="8">
        <f>_xlfn.ISOWEEKNUM(data!$E$4)+ROW()-2</f>
        <v>49</v>
      </c>
      <c r="C50" s="5">
        <f t="shared" si="1"/>
        <v>45269</v>
      </c>
      <c r="D50" s="6"/>
      <c r="E50" s="6"/>
      <c r="F50" s="6"/>
      <c r="G50" s="6"/>
      <c r="H50" s="6"/>
      <c r="I50" s="6"/>
      <c r="J50" s="6"/>
    </row>
    <row r="51" spans="2:10" x14ac:dyDescent="0.25">
      <c r="B51" s="8">
        <f>_xlfn.ISOWEEKNUM(data!$E$4)+ROW()-2</f>
        <v>50</v>
      </c>
      <c r="C51" s="5">
        <f t="shared" si="1"/>
        <v>45276</v>
      </c>
      <c r="D51" s="6"/>
      <c r="E51" s="6"/>
      <c r="F51" s="6"/>
      <c r="G51" s="6"/>
      <c r="H51" s="6"/>
      <c r="I51" s="6"/>
      <c r="J51" s="6"/>
    </row>
    <row r="52" spans="2:10" x14ac:dyDescent="0.25">
      <c r="B52" s="8">
        <f>_xlfn.ISOWEEKNUM(data!$E$4)+ROW()-2</f>
        <v>51</v>
      </c>
      <c r="C52" s="5">
        <f t="shared" si="1"/>
        <v>45283</v>
      </c>
      <c r="D52" s="6"/>
      <c r="E52" s="6"/>
      <c r="F52" s="6"/>
      <c r="G52" s="6"/>
      <c r="H52" s="6"/>
      <c r="I52" s="6"/>
      <c r="J52" s="6"/>
    </row>
    <row r="53" spans="2:10" x14ac:dyDescent="0.25">
      <c r="B53" s="8">
        <f>_xlfn.ISOWEEKNUM(data!$E$4)+ROW()-2</f>
        <v>52</v>
      </c>
      <c r="C53" s="5">
        <f t="shared" si="1"/>
        <v>45290</v>
      </c>
      <c r="D53" s="6"/>
      <c r="E53" s="6"/>
      <c r="F53" s="6"/>
      <c r="G53" s="6"/>
      <c r="H53" s="6"/>
      <c r="I53" s="6"/>
      <c r="J53" s="6"/>
    </row>
  </sheetData>
  <mergeCells count="1">
    <mergeCell ref="D1:J1"/>
  </mergeCells>
  <dataValidations count="1">
    <dataValidation type="list" allowBlank="1" showInputMessage="1" showErrorMessage="1" sqref="D2:J53">
      <formula1>ListShift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B27" sqref="B27"/>
    </sheetView>
  </sheetViews>
  <sheetFormatPr baseColWidth="10" defaultRowHeight="15" x14ac:dyDescent="0.25"/>
  <cols>
    <col min="2" max="2" width="12.28515625" style="7" bestFit="1" customWidth="1"/>
    <col min="3" max="14" width="13.7109375" bestFit="1" customWidth="1"/>
  </cols>
  <sheetData>
    <row r="1" spans="2:14" ht="15.75" x14ac:dyDescent="0.25">
      <c r="B1" s="14"/>
      <c r="C1" s="15" t="s">
        <v>30</v>
      </c>
      <c r="D1" s="15" t="s">
        <v>30</v>
      </c>
      <c r="E1" s="15" t="s">
        <v>30</v>
      </c>
      <c r="F1" s="15" t="s">
        <v>30</v>
      </c>
      <c r="G1" s="15" t="s">
        <v>30</v>
      </c>
      <c r="H1" s="15" t="s">
        <v>30</v>
      </c>
      <c r="I1" s="15" t="s">
        <v>30</v>
      </c>
      <c r="J1" s="15" t="s">
        <v>30</v>
      </c>
      <c r="K1" s="15" t="s">
        <v>30</v>
      </c>
      <c r="L1" s="15" t="s">
        <v>30</v>
      </c>
      <c r="M1" s="15" t="s">
        <v>30</v>
      </c>
      <c r="N1" s="15" t="s">
        <v>30</v>
      </c>
    </row>
    <row r="2" spans="2:14" ht="16.5" thickBot="1" x14ac:dyDescent="0.3">
      <c r="B2" s="16" t="s">
        <v>31</v>
      </c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16">
        <v>12</v>
      </c>
    </row>
    <row r="3" spans="2:14" ht="15.75" x14ac:dyDescent="0.25">
      <c r="B3" s="17" t="s">
        <v>0</v>
      </c>
      <c r="C3" s="12">
        <f>SUMPRODUCT((t_shit=$B3)*(MONTH(t_date)=C$2))</f>
        <v>0</v>
      </c>
      <c r="D3" s="12">
        <f>SUMPRODUCT((t_shit=$B3)*(MONTH(t_date)=D$2))</f>
        <v>0</v>
      </c>
      <c r="E3" s="12">
        <f>SUMPRODUCT((t_shit=$B3)*(MONTH(t_date)=E$2))</f>
        <v>0</v>
      </c>
      <c r="F3" s="12">
        <f>SUMPRODUCT((t_shit=$B3)*(MONTH(t_date)=F$2))</f>
        <v>0</v>
      </c>
      <c r="G3" s="12">
        <f>SUMPRODUCT((t_shit=$B3)*(MONTH(t_date)=G$2))</f>
        <v>0</v>
      </c>
      <c r="H3" s="12">
        <f>SUMPRODUCT((t_shit=$B3)*(MONTH(t_date)=H$2))</f>
        <v>0</v>
      </c>
      <c r="I3" s="12">
        <f>SUMPRODUCT((t_shit=$B3)*(MONTH(t_date)=I$2))</f>
        <v>0</v>
      </c>
      <c r="J3" s="12">
        <f>SUMPRODUCT((t_shit=$B3)*(MONTH(t_date)=J$2))</f>
        <v>0</v>
      </c>
      <c r="K3" s="12">
        <f>SUMPRODUCT((t_shit=$B3)*(MONTH(t_date)=K$2))</f>
        <v>0</v>
      </c>
      <c r="L3" s="12">
        <f>SUMPRODUCT((t_shit=$B3)*(MONTH(t_date)=L$2))</f>
        <v>0</v>
      </c>
      <c r="M3" s="12">
        <f>SUMPRODUCT((t_shit=$B3)*(MONTH(t_date)=M$2))</f>
        <v>0</v>
      </c>
      <c r="N3" s="12">
        <f>SUMPRODUCT((t_shit=$B3)*(MONTH(t_date)=N$2))</f>
        <v>0</v>
      </c>
    </row>
    <row r="4" spans="2:14" ht="15.75" x14ac:dyDescent="0.25">
      <c r="B4" s="18" t="s">
        <v>1</v>
      </c>
      <c r="C4" s="9">
        <f>SUMPRODUCT((t_shit=$B4)*(MONTH(t_date)=C$2))</f>
        <v>6</v>
      </c>
      <c r="D4" s="9">
        <f>SUMPRODUCT((t_shit=$B4)*(MONTH(t_date)=D$2))</f>
        <v>2</v>
      </c>
      <c r="E4" s="9">
        <f>SUMPRODUCT((t_shit=$B4)*(MONTH(t_date)=E$2))</f>
        <v>0</v>
      </c>
      <c r="F4" s="9">
        <f>SUMPRODUCT((t_shit=$B4)*(MONTH(t_date)=F$2))</f>
        <v>2</v>
      </c>
      <c r="G4" s="9">
        <f>SUMPRODUCT((t_shit=$B4)*(MONTH(t_date)=G$2))</f>
        <v>0</v>
      </c>
      <c r="H4" s="9">
        <f>SUMPRODUCT((t_shit=$B4)*(MONTH(t_date)=H$2))</f>
        <v>0</v>
      </c>
      <c r="I4" s="9">
        <f>SUMPRODUCT((t_shit=$B4)*(MONTH(t_date)=I$2))</f>
        <v>0</v>
      </c>
      <c r="J4" s="9">
        <f>SUMPRODUCT((t_shit=$B4)*(MONTH(t_date)=J$2))</f>
        <v>0</v>
      </c>
      <c r="K4" s="9">
        <f>SUMPRODUCT((t_shit=$B4)*(MONTH(t_date)=K$2))</f>
        <v>0</v>
      </c>
      <c r="L4" s="9">
        <f>SUMPRODUCT((t_shit=$B4)*(MONTH(t_date)=L$2))</f>
        <v>0</v>
      </c>
      <c r="M4" s="9">
        <f>SUMPRODUCT((t_shit=$B4)*(MONTH(t_date)=M$2))</f>
        <v>0</v>
      </c>
      <c r="N4" s="9">
        <f>SUMPRODUCT((t_shit=$B4)*(MONTH(t_date)=N$2))</f>
        <v>0</v>
      </c>
    </row>
    <row r="5" spans="2:14" ht="15.75" x14ac:dyDescent="0.25">
      <c r="B5" s="18" t="s">
        <v>2</v>
      </c>
      <c r="C5" s="9">
        <f>SUMPRODUCT((t_shit=$B5)*(MONTH(t_date)=C$2))</f>
        <v>0</v>
      </c>
      <c r="D5" s="9">
        <f>SUMPRODUCT((t_shit=$B5)*(MONTH(t_date)=D$2))</f>
        <v>0</v>
      </c>
      <c r="E5" s="9">
        <f>SUMPRODUCT((t_shit=$B5)*(MONTH(t_date)=E$2))</f>
        <v>0</v>
      </c>
      <c r="F5" s="9">
        <f>SUMPRODUCT((t_shit=$B5)*(MONTH(t_date)=F$2))</f>
        <v>2</v>
      </c>
      <c r="G5" s="9">
        <f>SUMPRODUCT((t_shit=$B5)*(MONTH(t_date)=G$2))</f>
        <v>0</v>
      </c>
      <c r="H5" s="9">
        <f>SUMPRODUCT((t_shit=$B5)*(MONTH(t_date)=H$2))</f>
        <v>0</v>
      </c>
      <c r="I5" s="9">
        <f>SUMPRODUCT((t_shit=$B5)*(MONTH(t_date)=I$2))</f>
        <v>0</v>
      </c>
      <c r="J5" s="9">
        <f>SUMPRODUCT((t_shit=$B5)*(MONTH(t_date)=J$2))</f>
        <v>0</v>
      </c>
      <c r="K5" s="9">
        <f>SUMPRODUCT((t_shit=$B5)*(MONTH(t_date)=K$2))</f>
        <v>0</v>
      </c>
      <c r="L5" s="9">
        <f>SUMPRODUCT((t_shit=$B5)*(MONTH(t_date)=L$2))</f>
        <v>0</v>
      </c>
      <c r="M5" s="9">
        <f>SUMPRODUCT((t_shit=$B5)*(MONTH(t_date)=M$2))</f>
        <v>0</v>
      </c>
      <c r="N5" s="9">
        <f>SUMPRODUCT((t_shit=$B5)*(MONTH(t_date)=N$2))</f>
        <v>0</v>
      </c>
    </row>
    <row r="6" spans="2:14" ht="15.75" x14ac:dyDescent="0.25">
      <c r="B6" s="18" t="s">
        <v>3</v>
      </c>
      <c r="C6" s="9">
        <f>SUMPRODUCT((t_shit=$B6)*(MONTH(t_date)=C$2))</f>
        <v>4</v>
      </c>
      <c r="D6" s="9">
        <f>SUMPRODUCT((t_shit=$B6)*(MONTH(t_date)=D$2))</f>
        <v>0</v>
      </c>
      <c r="E6" s="9">
        <f>SUMPRODUCT((t_shit=$B6)*(MONTH(t_date)=E$2))</f>
        <v>0</v>
      </c>
      <c r="F6" s="9">
        <f>SUMPRODUCT((t_shit=$B6)*(MONTH(t_date)=F$2))</f>
        <v>0</v>
      </c>
      <c r="G6" s="9">
        <f>SUMPRODUCT((t_shit=$B6)*(MONTH(t_date)=G$2))</f>
        <v>0</v>
      </c>
      <c r="H6" s="9">
        <f>SUMPRODUCT((t_shit=$B6)*(MONTH(t_date)=H$2))</f>
        <v>0</v>
      </c>
      <c r="I6" s="9">
        <f>SUMPRODUCT((t_shit=$B6)*(MONTH(t_date)=I$2))</f>
        <v>0</v>
      </c>
      <c r="J6" s="9">
        <f>SUMPRODUCT((t_shit=$B6)*(MONTH(t_date)=J$2))</f>
        <v>0</v>
      </c>
      <c r="K6" s="9">
        <f>SUMPRODUCT((t_shit=$B6)*(MONTH(t_date)=K$2))</f>
        <v>0</v>
      </c>
      <c r="L6" s="9">
        <f>SUMPRODUCT((t_shit=$B6)*(MONTH(t_date)=L$2))</f>
        <v>0</v>
      </c>
      <c r="M6" s="9">
        <f>SUMPRODUCT((t_shit=$B6)*(MONTH(t_date)=M$2))</f>
        <v>0</v>
      </c>
      <c r="N6" s="9">
        <f>SUMPRODUCT((t_shit=$B6)*(MONTH(t_date)=N$2))</f>
        <v>0</v>
      </c>
    </row>
    <row r="7" spans="2:14" ht="15.75" x14ac:dyDescent="0.25">
      <c r="B7" s="18" t="s">
        <v>4</v>
      </c>
      <c r="C7" s="9">
        <f>SUMPRODUCT((t_shit=$B7)*(MONTH(t_date)=C$2))</f>
        <v>1</v>
      </c>
      <c r="D7" s="9">
        <f>SUMPRODUCT((t_shit=$B7)*(MONTH(t_date)=D$2))</f>
        <v>1</v>
      </c>
      <c r="E7" s="9">
        <f>SUMPRODUCT((t_shit=$B7)*(MONTH(t_date)=E$2))</f>
        <v>0</v>
      </c>
      <c r="F7" s="9">
        <f>SUMPRODUCT((t_shit=$B7)*(MONTH(t_date)=F$2))</f>
        <v>0</v>
      </c>
      <c r="G7" s="9">
        <f>SUMPRODUCT((t_shit=$B7)*(MONTH(t_date)=G$2))</f>
        <v>0</v>
      </c>
      <c r="H7" s="9">
        <f>SUMPRODUCT((t_shit=$B7)*(MONTH(t_date)=H$2))</f>
        <v>0</v>
      </c>
      <c r="I7" s="9">
        <f>SUMPRODUCT((t_shit=$B7)*(MONTH(t_date)=I$2))</f>
        <v>0</v>
      </c>
      <c r="J7" s="9">
        <f>SUMPRODUCT((t_shit=$B7)*(MONTH(t_date)=J$2))</f>
        <v>0</v>
      </c>
      <c r="K7" s="9">
        <f>SUMPRODUCT((t_shit=$B7)*(MONTH(t_date)=K$2))</f>
        <v>0</v>
      </c>
      <c r="L7" s="9">
        <f>SUMPRODUCT((t_shit=$B7)*(MONTH(t_date)=L$2))</f>
        <v>0</v>
      </c>
      <c r="M7" s="9">
        <f>SUMPRODUCT((t_shit=$B7)*(MONTH(t_date)=M$2))</f>
        <v>0</v>
      </c>
      <c r="N7" s="9">
        <f>SUMPRODUCT((t_shit=$B7)*(MONTH(t_date)=N$2))</f>
        <v>0</v>
      </c>
    </row>
    <row r="8" spans="2:14" ht="15.75" x14ac:dyDescent="0.25">
      <c r="B8" s="18" t="s">
        <v>5</v>
      </c>
      <c r="C8" s="9">
        <f>SUMPRODUCT((t_shit=$B8)*(MONTH(t_date)=C$2))</f>
        <v>0</v>
      </c>
      <c r="D8" s="9">
        <f>SUMPRODUCT((t_shit=$B8)*(MONTH(t_date)=D$2))</f>
        <v>0</v>
      </c>
      <c r="E8" s="9">
        <f>SUMPRODUCT((t_shit=$B8)*(MONTH(t_date)=E$2))</f>
        <v>0</v>
      </c>
      <c r="F8" s="9">
        <f>SUMPRODUCT((t_shit=$B8)*(MONTH(t_date)=F$2))</f>
        <v>0</v>
      </c>
      <c r="G8" s="9">
        <f>SUMPRODUCT((t_shit=$B8)*(MONTH(t_date)=G$2))</f>
        <v>0</v>
      </c>
      <c r="H8" s="9">
        <f>SUMPRODUCT((t_shit=$B8)*(MONTH(t_date)=H$2))</f>
        <v>0</v>
      </c>
      <c r="I8" s="9">
        <f>SUMPRODUCT((t_shit=$B8)*(MONTH(t_date)=I$2))</f>
        <v>0</v>
      </c>
      <c r="J8" s="9">
        <f>SUMPRODUCT((t_shit=$B8)*(MONTH(t_date)=J$2))</f>
        <v>0</v>
      </c>
      <c r="K8" s="9">
        <f>SUMPRODUCT((t_shit=$B8)*(MONTH(t_date)=K$2))</f>
        <v>0</v>
      </c>
      <c r="L8" s="9">
        <f>SUMPRODUCT((t_shit=$B8)*(MONTH(t_date)=L$2))</f>
        <v>0</v>
      </c>
      <c r="M8" s="9">
        <f>SUMPRODUCT((t_shit=$B8)*(MONTH(t_date)=M$2))</f>
        <v>0</v>
      </c>
      <c r="N8" s="9">
        <f>SUMPRODUCT((t_shit=$B8)*(MONTH(t_date)=N$2))</f>
        <v>0</v>
      </c>
    </row>
    <row r="9" spans="2:14" ht="15.75" x14ac:dyDescent="0.25">
      <c r="B9" s="19" t="s">
        <v>6</v>
      </c>
      <c r="C9" s="9">
        <f>SUMPRODUCT((t_shit=$B9)*(MONTH(t_date)=C$2))</f>
        <v>1</v>
      </c>
      <c r="D9" s="9">
        <f>SUMPRODUCT((t_shit=$B9)*(MONTH(t_date)=D$2))</f>
        <v>2</v>
      </c>
      <c r="E9" s="9">
        <f>SUMPRODUCT((t_shit=$B9)*(MONTH(t_date)=E$2))</f>
        <v>0</v>
      </c>
      <c r="F9" s="9">
        <f>SUMPRODUCT((t_shit=$B9)*(MONTH(t_date)=F$2))</f>
        <v>0</v>
      </c>
      <c r="G9" s="9">
        <f>SUMPRODUCT((t_shit=$B9)*(MONTH(t_date)=G$2))</f>
        <v>0</v>
      </c>
      <c r="H9" s="9">
        <f>SUMPRODUCT((t_shit=$B9)*(MONTH(t_date)=H$2))</f>
        <v>0</v>
      </c>
      <c r="I9" s="9">
        <f>SUMPRODUCT((t_shit=$B9)*(MONTH(t_date)=I$2))</f>
        <v>0</v>
      </c>
      <c r="J9" s="9">
        <f>SUMPRODUCT((t_shit=$B9)*(MONTH(t_date)=J$2))</f>
        <v>0</v>
      </c>
      <c r="K9" s="9">
        <f>SUMPRODUCT((t_shit=$B9)*(MONTH(t_date)=K$2))</f>
        <v>0</v>
      </c>
      <c r="L9" s="9">
        <f>SUMPRODUCT((t_shit=$B9)*(MONTH(t_date)=L$2))</f>
        <v>0</v>
      </c>
      <c r="M9" s="9">
        <f>SUMPRODUCT((t_shit=$B9)*(MONTH(t_date)=M$2))</f>
        <v>0</v>
      </c>
      <c r="N9" s="9">
        <f>SUMPRODUCT((t_shit=$B9)*(MONTH(t_date)=N$2))</f>
        <v>0</v>
      </c>
    </row>
    <row r="10" spans="2:14" ht="15.75" x14ac:dyDescent="0.25">
      <c r="B10" s="18" t="s">
        <v>7</v>
      </c>
      <c r="C10" s="9">
        <f>SUMPRODUCT((t_shit=$B10)*(MONTH(t_date)=C$2))</f>
        <v>2</v>
      </c>
      <c r="D10" s="9">
        <f>SUMPRODUCT((t_shit=$B10)*(MONTH(t_date)=D$2))</f>
        <v>2</v>
      </c>
      <c r="E10" s="9">
        <f>SUMPRODUCT((t_shit=$B10)*(MONTH(t_date)=E$2))</f>
        <v>0</v>
      </c>
      <c r="F10" s="9">
        <f>SUMPRODUCT((t_shit=$B10)*(MONTH(t_date)=F$2))</f>
        <v>0</v>
      </c>
      <c r="G10" s="9">
        <f>SUMPRODUCT((t_shit=$B10)*(MONTH(t_date)=G$2))</f>
        <v>0</v>
      </c>
      <c r="H10" s="9">
        <f>SUMPRODUCT((t_shit=$B10)*(MONTH(t_date)=H$2))</f>
        <v>0</v>
      </c>
      <c r="I10" s="9">
        <f>SUMPRODUCT((t_shit=$B10)*(MONTH(t_date)=I$2))</f>
        <v>0</v>
      </c>
      <c r="J10" s="9">
        <f>SUMPRODUCT((t_shit=$B10)*(MONTH(t_date)=J$2))</f>
        <v>0</v>
      </c>
      <c r="K10" s="9">
        <f>SUMPRODUCT((t_shit=$B10)*(MONTH(t_date)=K$2))</f>
        <v>0</v>
      </c>
      <c r="L10" s="9">
        <f>SUMPRODUCT((t_shit=$B10)*(MONTH(t_date)=L$2))</f>
        <v>0</v>
      </c>
      <c r="M10" s="9">
        <f>SUMPRODUCT((t_shit=$B10)*(MONTH(t_date)=M$2))</f>
        <v>0</v>
      </c>
      <c r="N10" s="9">
        <f>SUMPRODUCT((t_shit=$B10)*(MONTH(t_date)=N$2))</f>
        <v>0</v>
      </c>
    </row>
    <row r="11" spans="2:14" ht="15.75" x14ac:dyDescent="0.25">
      <c r="B11" s="18" t="s">
        <v>8</v>
      </c>
      <c r="C11" s="9">
        <f>SUMPRODUCT((t_shit=$B11)*(MONTH(t_date)=C$2))</f>
        <v>0</v>
      </c>
      <c r="D11" s="9">
        <f>SUMPRODUCT((t_shit=$B11)*(MONTH(t_date)=D$2))</f>
        <v>0</v>
      </c>
      <c r="E11" s="9">
        <f>SUMPRODUCT((t_shit=$B11)*(MONTH(t_date)=E$2))</f>
        <v>0</v>
      </c>
      <c r="F11" s="9">
        <f>SUMPRODUCT((t_shit=$B11)*(MONTH(t_date)=F$2))</f>
        <v>0</v>
      </c>
      <c r="G11" s="9">
        <f>SUMPRODUCT((t_shit=$B11)*(MONTH(t_date)=G$2))</f>
        <v>0</v>
      </c>
      <c r="H11" s="9">
        <f>SUMPRODUCT((t_shit=$B11)*(MONTH(t_date)=H$2))</f>
        <v>0</v>
      </c>
      <c r="I11" s="9">
        <f>SUMPRODUCT((t_shit=$B11)*(MONTH(t_date)=I$2))</f>
        <v>0</v>
      </c>
      <c r="J11" s="9">
        <f>SUMPRODUCT((t_shit=$B11)*(MONTH(t_date)=J$2))</f>
        <v>0</v>
      </c>
      <c r="K11" s="9">
        <f>SUMPRODUCT((t_shit=$B11)*(MONTH(t_date)=K$2))</f>
        <v>0</v>
      </c>
      <c r="L11" s="9">
        <f>SUMPRODUCT((t_shit=$B11)*(MONTH(t_date)=L$2))</f>
        <v>0</v>
      </c>
      <c r="M11" s="9">
        <f>SUMPRODUCT((t_shit=$B11)*(MONTH(t_date)=M$2))</f>
        <v>0</v>
      </c>
      <c r="N11" s="9">
        <f>SUMPRODUCT((t_shit=$B11)*(MONTH(t_date)=N$2))</f>
        <v>0</v>
      </c>
    </row>
    <row r="12" spans="2:14" ht="15.75" x14ac:dyDescent="0.25">
      <c r="B12" s="18" t="s">
        <v>9</v>
      </c>
      <c r="C12" s="9">
        <f>SUMPRODUCT((t_shit=$B12)*(MONTH(t_date)=C$2))</f>
        <v>0</v>
      </c>
      <c r="D12" s="9">
        <f>SUMPRODUCT((t_shit=$B12)*(MONTH(t_date)=D$2))</f>
        <v>0</v>
      </c>
      <c r="E12" s="9">
        <f>SUMPRODUCT((t_shit=$B12)*(MONTH(t_date)=E$2))</f>
        <v>0</v>
      </c>
      <c r="F12" s="9">
        <f>SUMPRODUCT((t_shit=$B12)*(MONTH(t_date)=F$2))</f>
        <v>0</v>
      </c>
      <c r="G12" s="9">
        <f>SUMPRODUCT((t_shit=$B12)*(MONTH(t_date)=G$2))</f>
        <v>0</v>
      </c>
      <c r="H12" s="9">
        <f>SUMPRODUCT((t_shit=$B12)*(MONTH(t_date)=H$2))</f>
        <v>0</v>
      </c>
      <c r="I12" s="9">
        <f>SUMPRODUCT((t_shit=$B12)*(MONTH(t_date)=I$2))</f>
        <v>0</v>
      </c>
      <c r="J12" s="9">
        <f>SUMPRODUCT((t_shit=$B12)*(MONTH(t_date)=J$2))</f>
        <v>0</v>
      </c>
      <c r="K12" s="9">
        <f>SUMPRODUCT((t_shit=$B12)*(MONTH(t_date)=K$2))</f>
        <v>0</v>
      </c>
      <c r="L12" s="9">
        <f>SUMPRODUCT((t_shit=$B12)*(MONTH(t_date)=L$2))</f>
        <v>0</v>
      </c>
      <c r="M12" s="9">
        <f>SUMPRODUCT((t_shit=$B12)*(MONTH(t_date)=M$2))</f>
        <v>0</v>
      </c>
      <c r="N12" s="9">
        <f>SUMPRODUCT((t_shit=$B12)*(MONTH(t_date)=N$2))</f>
        <v>0</v>
      </c>
    </row>
    <row r="13" spans="2:14" ht="15.75" x14ac:dyDescent="0.25">
      <c r="B13" s="18" t="s">
        <v>10</v>
      </c>
      <c r="C13" s="9">
        <f>SUMPRODUCT((t_shit=$B13)*(MONTH(t_date)=C$2))</f>
        <v>0</v>
      </c>
      <c r="D13" s="9">
        <f>SUMPRODUCT((t_shit=$B13)*(MONTH(t_date)=D$2))</f>
        <v>0</v>
      </c>
      <c r="E13" s="9">
        <f>SUMPRODUCT((t_shit=$B13)*(MONTH(t_date)=E$2))</f>
        <v>0</v>
      </c>
      <c r="F13" s="9">
        <f>SUMPRODUCT((t_shit=$B13)*(MONTH(t_date)=F$2))</f>
        <v>0</v>
      </c>
      <c r="G13" s="9">
        <f>SUMPRODUCT((t_shit=$B13)*(MONTH(t_date)=G$2))</f>
        <v>0</v>
      </c>
      <c r="H13" s="9">
        <f>SUMPRODUCT((t_shit=$B13)*(MONTH(t_date)=H$2))</f>
        <v>0</v>
      </c>
      <c r="I13" s="9">
        <f>SUMPRODUCT((t_shit=$B13)*(MONTH(t_date)=I$2))</f>
        <v>0</v>
      </c>
      <c r="J13" s="9">
        <f>SUMPRODUCT((t_shit=$B13)*(MONTH(t_date)=J$2))</f>
        <v>0</v>
      </c>
      <c r="K13" s="9">
        <f>SUMPRODUCT((t_shit=$B13)*(MONTH(t_date)=K$2))</f>
        <v>0</v>
      </c>
      <c r="L13" s="9">
        <f>SUMPRODUCT((t_shit=$B13)*(MONTH(t_date)=L$2))</f>
        <v>0</v>
      </c>
      <c r="M13" s="9">
        <f>SUMPRODUCT((t_shit=$B13)*(MONTH(t_date)=M$2))</f>
        <v>0</v>
      </c>
      <c r="N13" s="9">
        <f>SUMPRODUCT((t_shit=$B13)*(MONTH(t_date)=N$2))</f>
        <v>0</v>
      </c>
    </row>
    <row r="14" spans="2:14" ht="15.75" x14ac:dyDescent="0.25">
      <c r="B14" s="18" t="s">
        <v>11</v>
      </c>
      <c r="C14" s="9">
        <f>SUMPRODUCT((t_shit=$B14)*(MONTH(t_date)=C$2))</f>
        <v>0</v>
      </c>
      <c r="D14" s="9">
        <f>SUMPRODUCT((t_shit=$B14)*(MONTH(t_date)=D$2))</f>
        <v>0</v>
      </c>
      <c r="E14" s="9">
        <f>SUMPRODUCT((t_shit=$B14)*(MONTH(t_date)=E$2))</f>
        <v>0</v>
      </c>
      <c r="F14" s="9">
        <f>SUMPRODUCT((t_shit=$B14)*(MONTH(t_date)=F$2))</f>
        <v>0</v>
      </c>
      <c r="G14" s="9">
        <f>SUMPRODUCT((t_shit=$B14)*(MONTH(t_date)=G$2))</f>
        <v>0</v>
      </c>
      <c r="H14" s="9">
        <f>SUMPRODUCT((t_shit=$B14)*(MONTH(t_date)=H$2))</f>
        <v>0</v>
      </c>
      <c r="I14" s="9">
        <f>SUMPRODUCT((t_shit=$B14)*(MONTH(t_date)=I$2))</f>
        <v>0</v>
      </c>
      <c r="J14" s="9">
        <f>SUMPRODUCT((t_shit=$B14)*(MONTH(t_date)=J$2))</f>
        <v>0</v>
      </c>
      <c r="K14" s="9">
        <f>SUMPRODUCT((t_shit=$B14)*(MONTH(t_date)=K$2))</f>
        <v>0</v>
      </c>
      <c r="L14" s="9">
        <f>SUMPRODUCT((t_shit=$B14)*(MONTH(t_date)=L$2))</f>
        <v>0</v>
      </c>
      <c r="M14" s="9">
        <f>SUMPRODUCT((t_shit=$B14)*(MONTH(t_date)=M$2))</f>
        <v>0</v>
      </c>
      <c r="N14" s="9">
        <f>SUMPRODUCT((t_shit=$B14)*(MONTH(t_date)=N$2))</f>
        <v>0</v>
      </c>
    </row>
    <row r="15" spans="2:14" ht="15.75" x14ac:dyDescent="0.25">
      <c r="B15" s="18" t="s">
        <v>12</v>
      </c>
      <c r="C15" s="9">
        <f>SUMPRODUCT((t_shit=$B15)*(MONTH(t_date)=C$2))</f>
        <v>0</v>
      </c>
      <c r="D15" s="9">
        <f>SUMPRODUCT((t_shit=$B15)*(MONTH(t_date)=D$2))</f>
        <v>0</v>
      </c>
      <c r="E15" s="9">
        <f>SUMPRODUCT((t_shit=$B15)*(MONTH(t_date)=E$2))</f>
        <v>0</v>
      </c>
      <c r="F15" s="9">
        <f>SUMPRODUCT((t_shit=$B15)*(MONTH(t_date)=F$2))</f>
        <v>0</v>
      </c>
      <c r="G15" s="9">
        <f>SUMPRODUCT((t_shit=$B15)*(MONTH(t_date)=G$2))</f>
        <v>0</v>
      </c>
      <c r="H15" s="9">
        <f>SUMPRODUCT((t_shit=$B15)*(MONTH(t_date)=H$2))</f>
        <v>0</v>
      </c>
      <c r="I15" s="9">
        <f>SUMPRODUCT((t_shit=$B15)*(MONTH(t_date)=I$2))</f>
        <v>0</v>
      </c>
      <c r="J15" s="9">
        <f>SUMPRODUCT((t_shit=$B15)*(MONTH(t_date)=J$2))</f>
        <v>0</v>
      </c>
      <c r="K15" s="9">
        <f>SUMPRODUCT((t_shit=$B15)*(MONTH(t_date)=K$2))</f>
        <v>0</v>
      </c>
      <c r="L15" s="9">
        <f>SUMPRODUCT((t_shit=$B15)*(MONTH(t_date)=L$2))</f>
        <v>0</v>
      </c>
      <c r="M15" s="9">
        <f>SUMPRODUCT((t_shit=$B15)*(MONTH(t_date)=M$2))</f>
        <v>0</v>
      </c>
      <c r="N15" s="9">
        <f>SUMPRODUCT((t_shit=$B15)*(MONTH(t_date)=N$2))</f>
        <v>0</v>
      </c>
    </row>
    <row r="16" spans="2:14" ht="15.75" x14ac:dyDescent="0.25">
      <c r="B16" s="18" t="s">
        <v>13</v>
      </c>
      <c r="C16" s="9">
        <f>SUMPRODUCT((t_shit=$B16)*(MONTH(t_date)=C$2))</f>
        <v>0</v>
      </c>
      <c r="D16" s="9">
        <f>SUMPRODUCT((t_shit=$B16)*(MONTH(t_date)=D$2))</f>
        <v>0</v>
      </c>
      <c r="E16" s="9">
        <f>SUMPRODUCT((t_shit=$B16)*(MONTH(t_date)=E$2))</f>
        <v>0</v>
      </c>
      <c r="F16" s="9">
        <f>SUMPRODUCT((t_shit=$B16)*(MONTH(t_date)=F$2))</f>
        <v>0</v>
      </c>
      <c r="G16" s="9">
        <f>SUMPRODUCT((t_shit=$B16)*(MONTH(t_date)=G$2))</f>
        <v>0</v>
      </c>
      <c r="H16" s="9">
        <f>SUMPRODUCT((t_shit=$B16)*(MONTH(t_date)=H$2))</f>
        <v>0</v>
      </c>
      <c r="I16" s="9">
        <f>SUMPRODUCT((t_shit=$B16)*(MONTH(t_date)=I$2))</f>
        <v>0</v>
      </c>
      <c r="J16" s="9">
        <f>SUMPRODUCT((t_shit=$B16)*(MONTH(t_date)=J$2))</f>
        <v>0</v>
      </c>
      <c r="K16" s="9">
        <f>SUMPRODUCT((t_shit=$B16)*(MONTH(t_date)=K$2))</f>
        <v>0</v>
      </c>
      <c r="L16" s="9">
        <f>SUMPRODUCT((t_shit=$B16)*(MONTH(t_date)=L$2))</f>
        <v>0</v>
      </c>
      <c r="M16" s="9">
        <f>SUMPRODUCT((t_shit=$B16)*(MONTH(t_date)=M$2))</f>
        <v>0</v>
      </c>
      <c r="N16" s="9">
        <f>SUMPRODUCT((t_shit=$B16)*(MONTH(t_date)=N$2))</f>
        <v>0</v>
      </c>
    </row>
    <row r="17" spans="2:14" ht="15.75" x14ac:dyDescent="0.25">
      <c r="B17" s="18" t="s">
        <v>14</v>
      </c>
      <c r="C17" s="9">
        <f>SUMPRODUCT((t_shit=$B17)*(MONTH(t_date)=C$2))</f>
        <v>0</v>
      </c>
      <c r="D17" s="9">
        <f>SUMPRODUCT((t_shit=$B17)*(MONTH(t_date)=D$2))</f>
        <v>0</v>
      </c>
      <c r="E17" s="9">
        <f>SUMPRODUCT((t_shit=$B17)*(MONTH(t_date)=E$2))</f>
        <v>0</v>
      </c>
      <c r="F17" s="9">
        <f>SUMPRODUCT((t_shit=$B17)*(MONTH(t_date)=F$2))</f>
        <v>0</v>
      </c>
      <c r="G17" s="9">
        <f>SUMPRODUCT((t_shit=$B17)*(MONTH(t_date)=G$2))</f>
        <v>0</v>
      </c>
      <c r="H17" s="9">
        <f>SUMPRODUCT((t_shit=$B17)*(MONTH(t_date)=H$2))</f>
        <v>0</v>
      </c>
      <c r="I17" s="9">
        <f>SUMPRODUCT((t_shit=$B17)*(MONTH(t_date)=I$2))</f>
        <v>0</v>
      </c>
      <c r="J17" s="9">
        <f>SUMPRODUCT((t_shit=$B17)*(MONTH(t_date)=J$2))</f>
        <v>0</v>
      </c>
      <c r="K17" s="9">
        <f>SUMPRODUCT((t_shit=$B17)*(MONTH(t_date)=K$2))</f>
        <v>0</v>
      </c>
      <c r="L17" s="9">
        <f>SUMPRODUCT((t_shit=$B17)*(MONTH(t_date)=L$2))</f>
        <v>0</v>
      </c>
      <c r="M17" s="9">
        <f>SUMPRODUCT((t_shit=$B17)*(MONTH(t_date)=M$2))</f>
        <v>0</v>
      </c>
      <c r="N17" s="9">
        <f>SUMPRODUCT((t_shit=$B17)*(MONTH(t_date)=N$2))</f>
        <v>0</v>
      </c>
    </row>
    <row r="18" spans="2:14" ht="15.75" x14ac:dyDescent="0.25">
      <c r="B18" s="18" t="s">
        <v>15</v>
      </c>
      <c r="C18" s="9">
        <f>SUMPRODUCT((t_shit=$B18)*(MONTH(t_date)=C$2))</f>
        <v>0</v>
      </c>
      <c r="D18" s="9">
        <f>SUMPRODUCT((t_shit=$B18)*(MONTH(t_date)=D$2))</f>
        <v>0</v>
      </c>
      <c r="E18" s="9">
        <f>SUMPRODUCT((t_shit=$B18)*(MONTH(t_date)=E$2))</f>
        <v>0</v>
      </c>
      <c r="F18" s="9">
        <f>SUMPRODUCT((t_shit=$B18)*(MONTH(t_date)=F$2))</f>
        <v>0</v>
      </c>
      <c r="G18" s="9">
        <f>SUMPRODUCT((t_shit=$B18)*(MONTH(t_date)=G$2))</f>
        <v>0</v>
      </c>
      <c r="H18" s="9">
        <f>SUMPRODUCT((t_shit=$B18)*(MONTH(t_date)=H$2))</f>
        <v>0</v>
      </c>
      <c r="I18" s="9">
        <f>SUMPRODUCT((t_shit=$B18)*(MONTH(t_date)=I$2))</f>
        <v>0</v>
      </c>
      <c r="J18" s="9">
        <f>SUMPRODUCT((t_shit=$B18)*(MONTH(t_date)=J$2))</f>
        <v>0</v>
      </c>
      <c r="K18" s="9">
        <f>SUMPRODUCT((t_shit=$B18)*(MONTH(t_date)=K$2))</f>
        <v>0</v>
      </c>
      <c r="L18" s="9">
        <f>SUMPRODUCT((t_shit=$B18)*(MONTH(t_date)=L$2))</f>
        <v>0</v>
      </c>
      <c r="M18" s="9">
        <f>SUMPRODUCT((t_shit=$B18)*(MONTH(t_date)=M$2))</f>
        <v>0</v>
      </c>
      <c r="N18" s="9">
        <f>SUMPRODUCT((t_shit=$B18)*(MONTH(t_date)=N$2))</f>
        <v>0</v>
      </c>
    </row>
    <row r="19" spans="2:14" ht="15.75" x14ac:dyDescent="0.25">
      <c r="B19" s="18" t="s">
        <v>16</v>
      </c>
      <c r="C19" s="9">
        <f>SUMPRODUCT((t_shit=$B19)*(MONTH(t_date)=C$2))</f>
        <v>0</v>
      </c>
      <c r="D19" s="9">
        <f>SUMPRODUCT((t_shit=$B19)*(MONTH(t_date)=D$2))</f>
        <v>0</v>
      </c>
      <c r="E19" s="9">
        <f>SUMPRODUCT((t_shit=$B19)*(MONTH(t_date)=E$2))</f>
        <v>0</v>
      </c>
      <c r="F19" s="9">
        <f>SUMPRODUCT((t_shit=$B19)*(MONTH(t_date)=F$2))</f>
        <v>0</v>
      </c>
      <c r="G19" s="9">
        <f>SUMPRODUCT((t_shit=$B19)*(MONTH(t_date)=G$2))</f>
        <v>0</v>
      </c>
      <c r="H19" s="9">
        <f>SUMPRODUCT((t_shit=$B19)*(MONTH(t_date)=H$2))</f>
        <v>0</v>
      </c>
      <c r="I19" s="9">
        <f>SUMPRODUCT((t_shit=$B19)*(MONTH(t_date)=I$2))</f>
        <v>0</v>
      </c>
      <c r="J19" s="9">
        <f>SUMPRODUCT((t_shit=$B19)*(MONTH(t_date)=J$2))</f>
        <v>0</v>
      </c>
      <c r="K19" s="9">
        <f>SUMPRODUCT((t_shit=$B19)*(MONTH(t_date)=K$2))</f>
        <v>0</v>
      </c>
      <c r="L19" s="9">
        <f>SUMPRODUCT((t_shit=$B19)*(MONTH(t_date)=L$2))</f>
        <v>0</v>
      </c>
      <c r="M19" s="9">
        <f>SUMPRODUCT((t_shit=$B19)*(MONTH(t_date)=M$2))</f>
        <v>0</v>
      </c>
      <c r="N19" s="9">
        <f>SUMPRODUCT((t_shit=$B19)*(MONTH(t_date)=N$2))</f>
        <v>0</v>
      </c>
    </row>
    <row r="20" spans="2:14" ht="15.75" x14ac:dyDescent="0.25">
      <c r="B20" s="18" t="s">
        <v>17</v>
      </c>
      <c r="C20" s="9">
        <f>SUMPRODUCT((t_shit=$B20)*(MONTH(t_date)=C$2))</f>
        <v>0</v>
      </c>
      <c r="D20" s="9">
        <f>SUMPRODUCT((t_shit=$B20)*(MONTH(t_date)=D$2))</f>
        <v>0</v>
      </c>
      <c r="E20" s="9">
        <f>SUMPRODUCT((t_shit=$B20)*(MONTH(t_date)=E$2))</f>
        <v>0</v>
      </c>
      <c r="F20" s="9">
        <f>SUMPRODUCT((t_shit=$B20)*(MONTH(t_date)=F$2))</f>
        <v>2</v>
      </c>
      <c r="G20" s="9">
        <f>SUMPRODUCT((t_shit=$B20)*(MONTH(t_date)=G$2))</f>
        <v>0</v>
      </c>
      <c r="H20" s="9">
        <f>SUMPRODUCT((t_shit=$B20)*(MONTH(t_date)=H$2))</f>
        <v>0</v>
      </c>
      <c r="I20" s="9">
        <f>SUMPRODUCT((t_shit=$B20)*(MONTH(t_date)=I$2))</f>
        <v>0</v>
      </c>
      <c r="J20" s="9">
        <f>SUMPRODUCT((t_shit=$B20)*(MONTH(t_date)=J$2))</f>
        <v>0</v>
      </c>
      <c r="K20" s="9">
        <f>SUMPRODUCT((t_shit=$B20)*(MONTH(t_date)=K$2))</f>
        <v>0</v>
      </c>
      <c r="L20" s="9">
        <f>SUMPRODUCT((t_shit=$B20)*(MONTH(t_date)=L$2))</f>
        <v>0</v>
      </c>
      <c r="M20" s="9">
        <f>SUMPRODUCT((t_shit=$B20)*(MONTH(t_date)=M$2))</f>
        <v>0</v>
      </c>
      <c r="N20" s="9">
        <f>SUMPRODUCT((t_shit=$B20)*(MONTH(t_date)=N$2))</f>
        <v>0</v>
      </c>
    </row>
    <row r="21" spans="2:14" ht="15.75" x14ac:dyDescent="0.25">
      <c r="B21" s="18" t="s">
        <v>18</v>
      </c>
      <c r="C21" s="9">
        <f>SUMPRODUCT((t_shit=$B21)*(MONTH(t_date)=C$2))</f>
        <v>0</v>
      </c>
      <c r="D21" s="9">
        <f>SUMPRODUCT((t_shit=$B21)*(MONTH(t_date)=D$2))</f>
        <v>0</v>
      </c>
      <c r="E21" s="9">
        <f>SUMPRODUCT((t_shit=$B21)*(MONTH(t_date)=E$2))</f>
        <v>0</v>
      </c>
      <c r="F21" s="9">
        <f>SUMPRODUCT((t_shit=$B21)*(MONTH(t_date)=F$2))</f>
        <v>1</v>
      </c>
      <c r="G21" s="9">
        <f>SUMPRODUCT((t_shit=$B21)*(MONTH(t_date)=G$2))</f>
        <v>0</v>
      </c>
      <c r="H21" s="9">
        <f>SUMPRODUCT((t_shit=$B21)*(MONTH(t_date)=H$2))</f>
        <v>0</v>
      </c>
      <c r="I21" s="9">
        <f>SUMPRODUCT((t_shit=$B21)*(MONTH(t_date)=I$2))</f>
        <v>0</v>
      </c>
      <c r="J21" s="9">
        <f>SUMPRODUCT((t_shit=$B21)*(MONTH(t_date)=J$2))</f>
        <v>0</v>
      </c>
      <c r="K21" s="9">
        <f>SUMPRODUCT((t_shit=$B21)*(MONTH(t_date)=K$2))</f>
        <v>0</v>
      </c>
      <c r="L21" s="9">
        <f>SUMPRODUCT((t_shit=$B21)*(MONTH(t_date)=L$2))</f>
        <v>0</v>
      </c>
      <c r="M21" s="9">
        <f>SUMPRODUCT((t_shit=$B21)*(MONTH(t_date)=M$2))</f>
        <v>0</v>
      </c>
      <c r="N21" s="9">
        <f>SUMPRODUCT((t_shit=$B21)*(MONTH(t_date)=N$2))</f>
        <v>0</v>
      </c>
    </row>
    <row r="22" spans="2:14" ht="15.75" x14ac:dyDescent="0.25">
      <c r="B22" s="18" t="s">
        <v>19</v>
      </c>
      <c r="C22" s="9">
        <f>SUMPRODUCT((t_shit=$B22)*(MONTH(t_date)=C$2))</f>
        <v>0</v>
      </c>
      <c r="D22" s="9">
        <f>SUMPRODUCT((t_shit=$B22)*(MONTH(t_date)=D$2))</f>
        <v>0</v>
      </c>
      <c r="E22" s="9">
        <f>SUMPRODUCT((t_shit=$B22)*(MONTH(t_date)=E$2))</f>
        <v>0</v>
      </c>
      <c r="F22" s="9">
        <f>SUMPRODUCT((t_shit=$B22)*(MONTH(t_date)=F$2))</f>
        <v>0</v>
      </c>
      <c r="G22" s="9">
        <f>SUMPRODUCT((t_shit=$B22)*(MONTH(t_date)=G$2))</f>
        <v>0</v>
      </c>
      <c r="H22" s="9">
        <f>SUMPRODUCT((t_shit=$B22)*(MONTH(t_date)=H$2))</f>
        <v>0</v>
      </c>
      <c r="I22" s="9">
        <f>SUMPRODUCT((t_shit=$B22)*(MONTH(t_date)=I$2))</f>
        <v>0</v>
      </c>
      <c r="J22" s="9">
        <f>SUMPRODUCT((t_shit=$B22)*(MONTH(t_date)=J$2))</f>
        <v>0</v>
      </c>
      <c r="K22" s="9">
        <f>SUMPRODUCT((t_shit=$B22)*(MONTH(t_date)=K$2))</f>
        <v>0</v>
      </c>
      <c r="L22" s="9">
        <f>SUMPRODUCT((t_shit=$B22)*(MONTH(t_date)=L$2))</f>
        <v>0</v>
      </c>
      <c r="M22" s="9">
        <f>SUMPRODUCT((t_shit=$B22)*(MONTH(t_date)=M$2))</f>
        <v>0</v>
      </c>
      <c r="N22" s="9">
        <f>SUMPRODUCT((t_shit=$B22)*(MONTH(t_date)=N$2))</f>
        <v>0</v>
      </c>
    </row>
    <row r="23" spans="2:14" ht="15.75" x14ac:dyDescent="0.25">
      <c r="B23" s="18" t="s">
        <v>20</v>
      </c>
      <c r="C23" s="9">
        <f>SUMPRODUCT((t_shit=$B23)*(MONTH(t_date)=C$2))</f>
        <v>0</v>
      </c>
      <c r="D23" s="9">
        <f>SUMPRODUCT((t_shit=$B23)*(MONTH(t_date)=D$2))</f>
        <v>0</v>
      </c>
      <c r="E23" s="9">
        <f>SUMPRODUCT((t_shit=$B23)*(MONTH(t_date)=E$2))</f>
        <v>0</v>
      </c>
      <c r="F23" s="9">
        <f>SUMPRODUCT((t_shit=$B23)*(MONTH(t_date)=F$2))</f>
        <v>0</v>
      </c>
      <c r="G23" s="9">
        <f>SUMPRODUCT((t_shit=$B23)*(MONTH(t_date)=G$2))</f>
        <v>0</v>
      </c>
      <c r="H23" s="9">
        <f>SUMPRODUCT((t_shit=$B23)*(MONTH(t_date)=H$2))</f>
        <v>0</v>
      </c>
      <c r="I23" s="9">
        <f>SUMPRODUCT((t_shit=$B23)*(MONTH(t_date)=I$2))</f>
        <v>0</v>
      </c>
      <c r="J23" s="9">
        <f>SUMPRODUCT((t_shit=$B23)*(MONTH(t_date)=J$2))</f>
        <v>0</v>
      </c>
      <c r="K23" s="9">
        <f>SUMPRODUCT((t_shit=$B23)*(MONTH(t_date)=K$2))</f>
        <v>0</v>
      </c>
      <c r="L23" s="9">
        <f>SUMPRODUCT((t_shit=$B23)*(MONTH(t_date)=L$2))</f>
        <v>0</v>
      </c>
      <c r="M23" s="9">
        <f>SUMPRODUCT((t_shit=$B23)*(MONTH(t_date)=M$2))</f>
        <v>0</v>
      </c>
      <c r="N23" s="9">
        <f>SUMPRODUCT((t_shit=$B23)*(MONTH(t_date)=N$2))</f>
        <v>0</v>
      </c>
    </row>
    <row r="24" spans="2:14" ht="15.75" x14ac:dyDescent="0.25">
      <c r="B24" s="18" t="s">
        <v>21</v>
      </c>
      <c r="C24" s="9">
        <f>SUMPRODUCT((t_shit=$B24)*(MONTH(t_date)=C$2))</f>
        <v>0</v>
      </c>
      <c r="D24" s="9">
        <f>SUMPRODUCT((t_shit=$B24)*(MONTH(t_date)=D$2))</f>
        <v>0</v>
      </c>
      <c r="E24" s="9">
        <f>SUMPRODUCT((t_shit=$B24)*(MONTH(t_date)=E$2))</f>
        <v>0</v>
      </c>
      <c r="F24" s="9">
        <f>SUMPRODUCT((t_shit=$B24)*(MONTH(t_date)=F$2))</f>
        <v>0</v>
      </c>
      <c r="G24" s="9">
        <f>SUMPRODUCT((t_shit=$B24)*(MONTH(t_date)=G$2))</f>
        <v>0</v>
      </c>
      <c r="H24" s="9">
        <f>SUMPRODUCT((t_shit=$B24)*(MONTH(t_date)=H$2))</f>
        <v>0</v>
      </c>
      <c r="I24" s="9">
        <f>SUMPRODUCT((t_shit=$B24)*(MONTH(t_date)=I$2))</f>
        <v>0</v>
      </c>
      <c r="J24" s="9">
        <f>SUMPRODUCT((t_shit=$B24)*(MONTH(t_date)=J$2))</f>
        <v>0</v>
      </c>
      <c r="K24" s="9">
        <f>SUMPRODUCT((t_shit=$B24)*(MONTH(t_date)=K$2))</f>
        <v>0</v>
      </c>
      <c r="L24" s="9">
        <f>SUMPRODUCT((t_shit=$B24)*(MONTH(t_date)=L$2))</f>
        <v>0</v>
      </c>
      <c r="M24" s="9">
        <f>SUMPRODUCT((t_shit=$B24)*(MONTH(t_date)=M$2))</f>
        <v>0</v>
      </c>
      <c r="N24" s="9">
        <f>SUMPRODUCT((t_shit=$B24)*(MONTH(t_date)=N$2))</f>
        <v>0</v>
      </c>
    </row>
  </sheetData>
  <conditionalFormatting sqref="C3:N24">
    <cfRule type="expression" dxfId="0" priority="1">
      <formula>C3=0</formula>
    </cfRule>
  </conditionalFormatting>
  <dataValidations count="1">
    <dataValidation type="list" allowBlank="1" showInputMessage="1" showErrorMessage="1" sqref="B3:B24">
      <formula1>ListShift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H9" sqref="H9"/>
    </sheetView>
  </sheetViews>
  <sheetFormatPr baseColWidth="10" defaultRowHeight="15" x14ac:dyDescent="0.25"/>
  <cols>
    <col min="1" max="1" width="30.85546875" bestFit="1" customWidth="1"/>
    <col min="5" max="5" width="22.42578125" bestFit="1" customWidth="1"/>
  </cols>
  <sheetData>
    <row r="1" spans="1:6" ht="15.75" x14ac:dyDescent="0.25">
      <c r="A1" s="4" t="s">
        <v>23</v>
      </c>
      <c r="B1" s="4" t="s">
        <v>24</v>
      </c>
      <c r="D1" s="4" t="s">
        <v>22</v>
      </c>
      <c r="E1" s="20">
        <v>2023</v>
      </c>
      <c r="F1" s="22" t="s">
        <v>35</v>
      </c>
    </row>
    <row r="2" spans="1:6" x14ac:dyDescent="0.25">
      <c r="A2" s="1" t="s">
        <v>0</v>
      </c>
      <c r="B2">
        <v>2023</v>
      </c>
      <c r="D2" t="s">
        <v>25</v>
      </c>
      <c r="E2" s="3">
        <f>DATE(E1,1,1)</f>
        <v>44927</v>
      </c>
      <c r="F2" s="21" t="s">
        <v>34</v>
      </c>
    </row>
    <row r="3" spans="1:6" x14ac:dyDescent="0.25">
      <c r="A3" s="1" t="s">
        <v>1</v>
      </c>
      <c r="B3">
        <v>2024</v>
      </c>
      <c r="D3" t="s">
        <v>26</v>
      </c>
      <c r="E3" s="3">
        <f>JrAn+CHOOSE(WEEKDAY(JrAn,2),0,-1,-2,-3,3,2,1)</f>
        <v>44928</v>
      </c>
    </row>
    <row r="4" spans="1:6" x14ac:dyDescent="0.25">
      <c r="A4" s="1" t="s">
        <v>2</v>
      </c>
      <c r="B4">
        <v>2025</v>
      </c>
      <c r="D4" t="s">
        <v>27</v>
      </c>
      <c r="E4" s="3">
        <f>E3+5</f>
        <v>44933</v>
      </c>
    </row>
    <row r="5" spans="1:6" x14ac:dyDescent="0.25">
      <c r="A5" s="1" t="s">
        <v>3</v>
      </c>
      <c r="B5">
        <v>2026</v>
      </c>
    </row>
    <row r="6" spans="1:6" x14ac:dyDescent="0.25">
      <c r="A6" s="1" t="s">
        <v>4</v>
      </c>
      <c r="B6">
        <v>2027</v>
      </c>
      <c r="D6" s="21" t="s">
        <v>37</v>
      </c>
    </row>
    <row r="7" spans="1:6" x14ac:dyDescent="0.25">
      <c r="A7" s="1" t="s">
        <v>5</v>
      </c>
      <c r="B7">
        <v>2028</v>
      </c>
    </row>
    <row r="8" spans="1:6" x14ac:dyDescent="0.25">
      <c r="A8" s="2" t="s">
        <v>6</v>
      </c>
      <c r="B8">
        <v>2029</v>
      </c>
    </row>
    <row r="9" spans="1:6" x14ac:dyDescent="0.25">
      <c r="A9" s="1" t="s">
        <v>7</v>
      </c>
      <c r="B9">
        <v>2030</v>
      </c>
    </row>
    <row r="10" spans="1:6" x14ac:dyDescent="0.25">
      <c r="A10" s="1" t="s">
        <v>8</v>
      </c>
      <c r="B10">
        <v>2031</v>
      </c>
    </row>
    <row r="11" spans="1:6" x14ac:dyDescent="0.25">
      <c r="A11" s="1" t="s">
        <v>9</v>
      </c>
      <c r="B11">
        <v>2032</v>
      </c>
    </row>
    <row r="12" spans="1:6" x14ac:dyDescent="0.25">
      <c r="A12" s="1" t="s">
        <v>10</v>
      </c>
      <c r="B12">
        <v>2033</v>
      </c>
    </row>
    <row r="13" spans="1:6" x14ac:dyDescent="0.25">
      <c r="A13" s="1" t="s">
        <v>11</v>
      </c>
      <c r="B13">
        <v>2034</v>
      </c>
    </row>
    <row r="14" spans="1:6" x14ac:dyDescent="0.25">
      <c r="A14" s="1" t="s">
        <v>12</v>
      </c>
      <c r="B14">
        <v>2035</v>
      </c>
    </row>
    <row r="15" spans="1:6" x14ac:dyDescent="0.25">
      <c r="A15" s="1" t="s">
        <v>13</v>
      </c>
      <c r="B15">
        <v>2036</v>
      </c>
    </row>
    <row r="16" spans="1:6" x14ac:dyDescent="0.25">
      <c r="A16" s="1" t="s">
        <v>14</v>
      </c>
      <c r="B16">
        <v>2037</v>
      </c>
    </row>
    <row r="17" spans="1:2" x14ac:dyDescent="0.25">
      <c r="A17" s="1" t="s">
        <v>15</v>
      </c>
      <c r="B17">
        <v>2038</v>
      </c>
    </row>
    <row r="18" spans="1:2" x14ac:dyDescent="0.25">
      <c r="A18" s="1" t="s">
        <v>16</v>
      </c>
      <c r="B18">
        <v>2039</v>
      </c>
    </row>
    <row r="19" spans="1:2" x14ac:dyDescent="0.25">
      <c r="A19" s="1" t="s">
        <v>17</v>
      </c>
      <c r="B19">
        <v>2040</v>
      </c>
    </row>
    <row r="20" spans="1:2" x14ac:dyDescent="0.25">
      <c r="A20" s="1" t="s">
        <v>18</v>
      </c>
      <c r="B20">
        <v>2041</v>
      </c>
    </row>
    <row r="21" spans="1:2" x14ac:dyDescent="0.25">
      <c r="A21" s="1" t="s">
        <v>19</v>
      </c>
      <c r="B21">
        <v>2042</v>
      </c>
    </row>
    <row r="22" spans="1:2" x14ac:dyDescent="0.25">
      <c r="A22" s="1" t="s">
        <v>20</v>
      </c>
      <c r="B22">
        <v>2043</v>
      </c>
    </row>
    <row r="23" spans="1:2" x14ac:dyDescent="0.25">
      <c r="A23" s="1" t="s">
        <v>21</v>
      </c>
      <c r="B23">
        <v>2044</v>
      </c>
    </row>
    <row r="24" spans="1:2" x14ac:dyDescent="0.25">
      <c r="A24" s="1"/>
      <c r="B24">
        <v>2045</v>
      </c>
    </row>
    <row r="25" spans="1:2" x14ac:dyDescent="0.25">
      <c r="A25" s="21" t="s">
        <v>36</v>
      </c>
      <c r="B25">
        <v>2046</v>
      </c>
    </row>
    <row r="26" spans="1:2" x14ac:dyDescent="0.25">
      <c r="B26">
        <v>2047</v>
      </c>
    </row>
    <row r="27" spans="1:2" x14ac:dyDescent="0.25">
      <c r="B27">
        <v>2048</v>
      </c>
    </row>
    <row r="28" spans="1:2" x14ac:dyDescent="0.25">
      <c r="B28">
        <v>2049</v>
      </c>
    </row>
    <row r="29" spans="1:2" x14ac:dyDescent="0.25">
      <c r="B29">
        <v>2050</v>
      </c>
    </row>
  </sheetData>
  <dataValidations count="1">
    <dataValidation type="list" allowBlank="1" showInputMessage="1" showErrorMessage="1" sqref="E1">
      <formula1>ListAnnees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shit</vt:lpstr>
      <vt:lpstr>total</vt:lpstr>
      <vt:lpstr>data</vt:lpstr>
      <vt:lpstr>JrAn</vt:lpstr>
      <vt:lpstr>ListAnnees</vt:lpstr>
      <vt:lpstr>ListShift</vt:lpstr>
      <vt:lpstr>t_date</vt:lpstr>
      <vt:lpstr>t_shit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2022-12-30T05:05:16Z</dcterms:created>
  <dcterms:modified xsi:type="dcterms:W3CDTF">2022-12-30T14:07:15Z</dcterms:modified>
</cp:coreProperties>
</file>