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ean-Pierre\Bureau\"/>
    </mc:Choice>
  </mc:AlternateContent>
  <xr:revisionPtr revIDLastSave="0" documentId="13_ncr:1_{99F64A39-488F-4080-8A86-E8FDD9AA94AE}" xr6:coauthVersionLast="47" xr6:coauthVersionMax="47" xr10:uidLastSave="{00000000-0000-0000-0000-000000000000}"/>
  <bookViews>
    <workbookView xWindow="720" yWindow="1125" windowWidth="27240" windowHeight="13800" xr2:uid="{16698B36-15FA-42CF-AB9F-D9C189B846A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1" l="1"/>
  <c r="K3" i="1"/>
  <c r="K2" i="1"/>
  <c r="L3" i="1"/>
  <c r="L4" i="1"/>
  <c r="L2" i="1"/>
  <c r="H3" i="1"/>
  <c r="H4" i="1"/>
  <c r="H5" i="1"/>
  <c r="H6" i="1"/>
  <c r="H7" i="1"/>
  <c r="H8" i="1"/>
  <c r="H9" i="1"/>
  <c r="H10" i="1"/>
  <c r="H11" i="1"/>
  <c r="H12" i="1"/>
  <c r="H13" i="1"/>
  <c r="H14" i="1"/>
  <c r="H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 Pingou / JP</author>
  </authors>
  <commentList>
    <comment ref="H2" authorId="0" shapeId="0" xr:uid="{7D71FE78-9DE2-4AF6-903A-55105419006A}">
      <text>
        <r>
          <rPr>
            <sz val="9"/>
            <color indexed="81"/>
            <rFont val="Tahoma"/>
            <family val="2"/>
          </rPr>
          <t>=SI(D2&lt;&gt;"";SI(E2=0;LIGNE()-(NB.SI(E$2:$E2;0));LIGNE()-(NB.SI(E$2:$E2;0)+1));"")</t>
        </r>
      </text>
    </comment>
    <comment ref="K2" authorId="0" shapeId="0" xr:uid="{D5D84A56-F1FE-4FBA-8911-FC8B178C28E5}">
      <text>
        <r>
          <rPr>
            <sz val="9"/>
            <color indexed="81"/>
            <rFont val="Tahoma"/>
            <family val="2"/>
          </rPr>
          <t>=SOMME.SI.ENS(D:D;H:H;LIGNE()-1)+SOMME.SI.ENS(E:E;H:H;LIGNE()-2)</t>
        </r>
      </text>
    </comment>
    <comment ref="L2" authorId="0" shapeId="0" xr:uid="{7F0DE100-7F12-4592-89DF-0E9C7917718F}">
      <text>
        <r>
          <rPr>
            <sz val="9"/>
            <color indexed="81"/>
            <rFont val="Tahoma"/>
            <family val="2"/>
          </rPr>
          <t>=INDEX($F:$F;EQUIV(LIGNE()-1;$H:$H;0))</t>
        </r>
      </text>
    </comment>
  </commentList>
</comments>
</file>

<file path=xl/sharedStrings.xml><?xml version="1.0" encoding="utf-8"?>
<sst xmlns="http://schemas.openxmlformats.org/spreadsheetml/2006/main" count="19" uniqueCount="12">
  <si>
    <t>CUMUL DE LA DEMANDE</t>
  </si>
  <si>
    <t>prochaine entrée</t>
  </si>
  <si>
    <t>prix PROCHAINES ENTREES</t>
  </si>
  <si>
    <t>Article</t>
  </si>
  <si>
    <t>Demande</t>
  </si>
  <si>
    <t>Entrée 1</t>
  </si>
  <si>
    <t>Entrée 2</t>
  </si>
  <si>
    <t>Entrée 3</t>
  </si>
  <si>
    <t>Répartition demande VS entrées</t>
  </si>
  <si>
    <t>Prix en fonction de l'entrée</t>
  </si>
  <si>
    <t>Attente prochaine entrée</t>
  </si>
  <si>
    <t>N° entrée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</si>
</sst>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7" tint="0.399975585192419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/>
    <xf numFmtId="4" fontId="0" fillId="0" borderId="0" xfId="0" applyNumberFormat="1"/>
    <xf numFmtId="0" fontId="0" fillId="0" borderId="3" xfId="0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4" fontId="2" fillId="6" borderId="3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center" vertical="center" wrapText="1"/>
    </xf>
    <xf numFmtId="4" fontId="5" fillId="8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8" borderId="0" xfId="0" applyFont="1" applyFill="1" applyAlignment="1">
      <alignment horizontal="center"/>
    </xf>
    <xf numFmtId="0" fontId="0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E8E7-1F2F-4162-9508-D99C76443A46}">
  <dimension ref="A1:N17"/>
  <sheetViews>
    <sheetView tabSelected="1" zoomScaleNormal="100" workbookViewId="0">
      <selection activeCell="R8" sqref="R8"/>
    </sheetView>
  </sheetViews>
  <sheetFormatPr baseColWidth="10" defaultRowHeight="15" x14ac:dyDescent="0.25"/>
  <cols>
    <col min="6" max="6" width="20.28515625" bestFit="1" customWidth="1"/>
    <col min="7" max="7" width="21.28515625" bestFit="1" customWidth="1"/>
    <col min="14" max="14" width="11.42578125" style="19"/>
  </cols>
  <sheetData>
    <row r="1" spans="1:12" ht="38.25" x14ac:dyDescent="0.25">
      <c r="A1" s="16" t="s">
        <v>3</v>
      </c>
      <c r="B1" s="17" t="s">
        <v>4</v>
      </c>
      <c r="C1" s="17" t="s">
        <v>0</v>
      </c>
      <c r="D1" s="17" t="s">
        <v>8</v>
      </c>
      <c r="E1" s="17" t="s">
        <v>8</v>
      </c>
      <c r="F1" s="17" t="s">
        <v>9</v>
      </c>
      <c r="G1" s="17" t="s">
        <v>9</v>
      </c>
      <c r="H1" s="18" t="s">
        <v>11</v>
      </c>
      <c r="J1" s="1" t="s">
        <v>1</v>
      </c>
      <c r="K1" s="1" t="s">
        <v>1</v>
      </c>
      <c r="L1" s="1" t="s">
        <v>2</v>
      </c>
    </row>
    <row r="2" spans="1:12" x14ac:dyDescent="0.25">
      <c r="A2" s="4">
        <v>123</v>
      </c>
      <c r="B2" s="5">
        <v>16.079999999999998</v>
      </c>
      <c r="C2" s="6">
        <v>16.079999999999998</v>
      </c>
      <c r="D2" s="10">
        <v>16.079999999999998</v>
      </c>
      <c r="E2" s="9">
        <v>0</v>
      </c>
      <c r="F2" s="8">
        <v>695</v>
      </c>
      <c r="G2" s="8"/>
      <c r="H2" s="21">
        <f>IF(D2&lt;&gt;"",IF(E2=0,ROW()-(COUNTIF(E$2:$E2,0)),ROW()-(COUNTIF(E$2:$E2,0)+1)),"")</f>
        <v>1</v>
      </c>
      <c r="J2" s="2" t="s">
        <v>5</v>
      </c>
      <c r="K2" s="10">
        <f>SUMIFS(D:D,H:H,ROW()-1)+SUMIFS(E:E,H:H,ROW()-2)</f>
        <v>26.2</v>
      </c>
      <c r="L2" s="20">
        <f>INDEX($F:$F,MATCH(ROW()-1,$H:$H,0))</f>
        <v>695</v>
      </c>
    </row>
    <row r="3" spans="1:12" x14ac:dyDescent="0.25">
      <c r="A3" s="4">
        <v>123</v>
      </c>
      <c r="B3" s="5">
        <v>0.3</v>
      </c>
      <c r="C3" s="6">
        <v>16.38</v>
      </c>
      <c r="D3" s="11">
        <v>0.3</v>
      </c>
      <c r="E3" s="9">
        <v>0</v>
      </c>
      <c r="F3" s="8">
        <v>695</v>
      </c>
      <c r="G3" s="8"/>
      <c r="H3" s="4">
        <f>IF(D3&lt;&gt;"",IF(E3=0,ROW()-(COUNTIF(E$2:$E3,0)),ROW()-(COUNTIF(E$2:$E3,0)+1)),"")</f>
        <v>1</v>
      </c>
      <c r="J3" s="2" t="s">
        <v>6</v>
      </c>
      <c r="K3" s="13">
        <f>SUMIFS(D:D,H:H,ROW()-1)+SUMIFS(E:E,H:H,ROW()-2)</f>
        <v>26.34</v>
      </c>
      <c r="L3" s="20">
        <f t="shared" ref="L3:L4" si="0">INDEX($F:$F,MATCH(ROW()-1,$H:$H,0))</f>
        <v>500</v>
      </c>
    </row>
    <row r="4" spans="1:12" x14ac:dyDescent="0.25">
      <c r="A4" s="4">
        <v>123</v>
      </c>
      <c r="B4" s="5">
        <v>12.5</v>
      </c>
      <c r="C4" s="6">
        <v>28.88</v>
      </c>
      <c r="D4" s="11">
        <v>9.82</v>
      </c>
      <c r="E4" s="12">
        <v>2.68</v>
      </c>
      <c r="F4" s="8">
        <v>695</v>
      </c>
      <c r="G4" s="8">
        <v>500</v>
      </c>
      <c r="H4" s="4">
        <f>IF(D4&lt;&gt;"",IF(E4=0,ROW()-(COUNTIF(E$2:$E4,0)),ROW()-(COUNTIF(E$2:$E4,0)+1)),"")</f>
        <v>1</v>
      </c>
      <c r="J4" s="2" t="s">
        <v>7</v>
      </c>
      <c r="K4" s="15">
        <f>SUMIFS(D:D,H:H,ROW()-1)+SUMIFS(E:E,H:H,ROW()-2)</f>
        <v>26.900000000000002</v>
      </c>
      <c r="L4" s="20">
        <f t="shared" si="0"/>
        <v>340</v>
      </c>
    </row>
    <row r="5" spans="1:12" x14ac:dyDescent="0.25">
      <c r="A5" s="4">
        <v>123</v>
      </c>
      <c r="B5" s="5">
        <v>3</v>
      </c>
      <c r="C5" s="6">
        <v>31.88</v>
      </c>
      <c r="D5" s="13">
        <v>3</v>
      </c>
      <c r="E5" s="9">
        <v>0</v>
      </c>
      <c r="F5" s="8">
        <v>500</v>
      </c>
      <c r="G5" s="8"/>
      <c r="H5" s="4">
        <f>IF(D5&lt;&gt;"",IF(E5=0,ROW()-(COUNTIF(E$2:$E5,0)),ROW()-(COUNTIF(E$2:$E5,0)+1)),"")</f>
        <v>2</v>
      </c>
    </row>
    <row r="6" spans="1:12" x14ac:dyDescent="0.25">
      <c r="A6" s="4">
        <v>123</v>
      </c>
      <c r="B6" s="5">
        <v>12</v>
      </c>
      <c r="C6" s="6">
        <v>43.879999999999995</v>
      </c>
      <c r="D6" s="13">
        <v>12</v>
      </c>
      <c r="E6" s="9">
        <v>0</v>
      </c>
      <c r="F6" s="8">
        <v>500</v>
      </c>
      <c r="G6" s="8"/>
      <c r="H6" s="4">
        <f>IF(D6&lt;&gt;"",IF(E6=0,ROW()-(COUNTIF(E$2:$E6,0)),ROW()-(COUNTIF(E$2:$E6,0)+1)),"")</f>
        <v>2</v>
      </c>
    </row>
    <row r="7" spans="1:12" x14ac:dyDescent="0.25">
      <c r="A7" s="4">
        <v>123</v>
      </c>
      <c r="B7" s="5">
        <v>6</v>
      </c>
      <c r="C7" s="6">
        <v>49.879999999999995</v>
      </c>
      <c r="D7" s="13">
        <v>6</v>
      </c>
      <c r="E7" s="9">
        <v>0</v>
      </c>
      <c r="F7" s="8">
        <v>500</v>
      </c>
      <c r="G7" s="8"/>
      <c r="H7" s="4">
        <f>IF(D7&lt;&gt;"",IF(E7=0,ROW()-(COUNTIF(E$2:$E7,0)),ROW()-(COUNTIF(E$2:$E7,0)+1)),"")</f>
        <v>2</v>
      </c>
    </row>
    <row r="8" spans="1:12" x14ac:dyDescent="0.25">
      <c r="A8" s="4">
        <v>123</v>
      </c>
      <c r="B8" s="5">
        <v>12</v>
      </c>
      <c r="C8" s="6">
        <v>61.879999999999995</v>
      </c>
      <c r="D8" s="13">
        <v>2.66</v>
      </c>
      <c r="E8" s="14">
        <v>9.34</v>
      </c>
      <c r="F8" s="8">
        <v>500</v>
      </c>
      <c r="G8" s="8">
        <v>340</v>
      </c>
      <c r="H8" s="4">
        <f>IF(D8&lt;&gt;"",IF(E8=0,ROW()-(COUNTIF(E$2:$E8,0)),ROW()-(COUNTIF(E$2:$E8,0)+1)),"")</f>
        <v>2</v>
      </c>
    </row>
    <row r="9" spans="1:12" x14ac:dyDescent="0.25">
      <c r="A9" s="4">
        <v>123</v>
      </c>
      <c r="B9" s="5">
        <v>7</v>
      </c>
      <c r="C9" s="6">
        <v>68.88</v>
      </c>
      <c r="D9" s="15">
        <v>7</v>
      </c>
      <c r="E9" s="9">
        <v>0</v>
      </c>
      <c r="F9" s="8">
        <v>340</v>
      </c>
      <c r="G9" s="8"/>
      <c r="H9" s="4">
        <f>IF(D9&lt;&gt;"",IF(E9=0,ROW()-(COUNTIF(E$2:$E9,0)),ROW()-(COUNTIF(E$2:$E9,0)+1)),"")</f>
        <v>3</v>
      </c>
    </row>
    <row r="10" spans="1:12" x14ac:dyDescent="0.25">
      <c r="A10" s="4">
        <v>123</v>
      </c>
      <c r="B10" s="5">
        <v>13.5</v>
      </c>
      <c r="C10" s="6">
        <v>82.38</v>
      </c>
      <c r="D10" s="15">
        <v>10.56</v>
      </c>
      <c r="E10" s="7">
        <v>2.94</v>
      </c>
      <c r="F10" s="8">
        <v>340</v>
      </c>
      <c r="G10" s="8" t="s">
        <v>10</v>
      </c>
      <c r="H10" s="4">
        <f>IF(D10&lt;&gt;"",IF(E10=0,ROW()-(COUNTIF(E$2:$E10,0)),ROW()-(COUNTIF(E$2:$E10,0)+1)),"")</f>
        <v>3</v>
      </c>
    </row>
    <row r="11" spans="1:12" x14ac:dyDescent="0.25">
      <c r="A11" s="4">
        <v>123</v>
      </c>
      <c r="B11" s="5">
        <v>15</v>
      </c>
      <c r="C11" s="6">
        <v>97.38</v>
      </c>
      <c r="D11" s="8"/>
      <c r="E11" s="7"/>
      <c r="F11" s="8" t="s">
        <v>10</v>
      </c>
      <c r="G11" s="8"/>
      <c r="H11" s="4" t="str">
        <f>IF(D11&lt;&gt;"",IF(E11=0,ROW()-(COUNTIF(E$2:$E11,0)),ROW()-(COUNTIF(E$2:$E11,0)+1)),"")</f>
        <v/>
      </c>
    </row>
    <row r="12" spans="1:12" x14ac:dyDescent="0.25">
      <c r="A12" s="4">
        <v>123</v>
      </c>
      <c r="B12" s="5">
        <v>1.5</v>
      </c>
      <c r="C12" s="6">
        <v>98.88</v>
      </c>
      <c r="D12" s="8"/>
      <c r="E12" s="7"/>
      <c r="F12" s="8" t="s">
        <v>10</v>
      </c>
      <c r="G12" s="8"/>
      <c r="H12" s="4" t="str">
        <f>IF(D12&lt;&gt;"",IF(E12=0,ROW()-(COUNTIF(E$2:$E12,0)),ROW()-(COUNTIF(E$2:$E12,0)+1)),"")</f>
        <v/>
      </c>
    </row>
    <row r="13" spans="1:12" x14ac:dyDescent="0.25">
      <c r="A13" s="4">
        <v>123</v>
      </c>
      <c r="B13" s="5">
        <v>3</v>
      </c>
      <c r="C13" s="6">
        <v>101.88</v>
      </c>
      <c r="D13" s="8"/>
      <c r="E13" s="7"/>
      <c r="F13" s="8" t="s">
        <v>10</v>
      </c>
      <c r="G13" s="8"/>
      <c r="H13" s="4" t="str">
        <f>IF(D13&lt;&gt;"",IF(E13=0,ROW()-(COUNTIF(E$2:$E13,0)),ROW()-(COUNTIF(E$2:$E13,0)+1)),"")</f>
        <v/>
      </c>
    </row>
    <row r="14" spans="1:12" x14ac:dyDescent="0.25">
      <c r="A14" s="4">
        <v>123</v>
      </c>
      <c r="B14" s="5">
        <v>6.5</v>
      </c>
      <c r="C14" s="6">
        <v>108.38</v>
      </c>
      <c r="D14" s="8"/>
      <c r="E14" s="7"/>
      <c r="F14" s="8" t="s">
        <v>10</v>
      </c>
      <c r="G14" s="8"/>
      <c r="H14" s="4" t="str">
        <f>IF(D14&lt;&gt;"",IF(E14=0,ROW()-(COUNTIF(E$2:$E14,0)),ROW()-(COUNTIF(E$2:$E14,0)+1)),"")</f>
        <v/>
      </c>
    </row>
    <row r="15" spans="1:12" x14ac:dyDescent="0.25">
      <c r="D15" s="3"/>
    </row>
    <row r="16" spans="1:12" x14ac:dyDescent="0.25">
      <c r="K16" s="3"/>
    </row>
    <row r="17" spans="11:11" x14ac:dyDescent="0.25">
      <c r="K17" s="3"/>
    </row>
  </sheetData>
  <pageMargins left="0.7" right="0.7" top="0.75" bottom="0.75" header="0.3" footer="0.3"/>
  <ignoredErrors>
    <ignoredError sqref="H3:H9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MAUGIS</dc:creator>
  <cp:lastModifiedBy>Le Pingou / JP</cp:lastModifiedBy>
  <dcterms:created xsi:type="dcterms:W3CDTF">2022-10-12T08:19:48Z</dcterms:created>
  <dcterms:modified xsi:type="dcterms:W3CDTF">2022-10-12T16:10:00Z</dcterms:modified>
</cp:coreProperties>
</file>