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éléchargements\Xl CCM\"/>
    </mc:Choice>
  </mc:AlternateContent>
  <xr:revisionPtr revIDLastSave="0" documentId="13_ncr:1_{896E9B9C-764F-4F1C-BD5A-DC60DB5287C3}" xr6:coauthVersionLast="47" xr6:coauthVersionMax="47" xr10:uidLastSave="{00000000-0000-0000-0000-000000000000}"/>
  <bookViews>
    <workbookView xWindow="-120" yWindow="-120" windowWidth="24240" windowHeight="13140" xr2:uid="{6C261D3B-B578-4BEF-A907-6AEA57C1DE4F}"/>
  </bookViews>
  <sheets>
    <sheet name="Mai 22" sheetId="1" r:id="rId1"/>
    <sheet name="Base Catégorisation" sheetId="2" r:id="rId2"/>
  </sheets>
  <definedNames>
    <definedName name="_xlnm._FilterDatabase" localSheetId="0">'Mai 22'!$A$1:$H$1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25" i="1" a="1"/>
  <c r="C25" i="1" s="1"/>
  <c r="C26" i="1" a="1"/>
  <c r="C26" i="1" s="1"/>
  <c r="C27" i="1" a="1"/>
  <c r="C27" i="1" s="1"/>
  <c r="C28" i="1" a="1"/>
  <c r="C28" i="1" s="1"/>
  <c r="C29" i="1" a="1"/>
  <c r="C29" i="1" s="1"/>
  <c r="C30" i="1" a="1"/>
  <c r="C30" i="1" s="1"/>
  <c r="C31" i="1" a="1"/>
  <c r="C31" i="1" s="1"/>
  <c r="C32" i="1" a="1"/>
  <c r="C32" i="1" s="1"/>
  <c r="C33" i="1" a="1"/>
  <c r="C33" i="1" s="1"/>
  <c r="C34" i="1" a="1"/>
  <c r="C34" i="1" s="1"/>
  <c r="C35" i="1" a="1"/>
  <c r="C35" i="1" s="1"/>
  <c r="C36" i="1" a="1"/>
  <c r="C36" i="1" s="1"/>
  <c r="C37" i="1" a="1"/>
  <c r="C37" i="1" s="1"/>
  <c r="C38" i="1" a="1"/>
  <c r="C38" i="1" s="1"/>
  <c r="C39" i="1" a="1"/>
  <c r="C39" i="1" s="1"/>
  <c r="C40" i="1" a="1"/>
  <c r="C40" i="1" s="1"/>
  <c r="C41" i="1" a="1"/>
  <c r="C41" i="1" s="1"/>
  <c r="C42" i="1" a="1"/>
  <c r="C42" i="1" s="1"/>
  <c r="C43" i="1" a="1"/>
  <c r="C43" i="1" s="1"/>
  <c r="C44" i="1" a="1"/>
  <c r="C44" i="1" s="1"/>
  <c r="C45" i="1" a="1"/>
  <c r="C45" i="1" s="1"/>
  <c r="C46" i="1" a="1"/>
  <c r="C46" i="1" s="1"/>
  <c r="C47" i="1" a="1"/>
  <c r="C47" i="1" s="1"/>
  <c r="C48" i="1" a="1"/>
  <c r="C48" i="1" s="1"/>
  <c r="C49" i="1" a="1"/>
  <c r="C49" i="1" s="1"/>
  <c r="C50" i="1" a="1"/>
  <c r="C50" i="1" s="1"/>
  <c r="C51" i="1" a="1"/>
  <c r="C51" i="1" s="1"/>
  <c r="C52" i="1" a="1"/>
  <c r="C52" i="1" s="1"/>
  <c r="C53" i="1" a="1"/>
  <c r="C53" i="1" s="1"/>
  <c r="C54" i="1" a="1"/>
  <c r="C54" i="1" s="1"/>
  <c r="C55" i="1" a="1"/>
  <c r="C55" i="1" s="1"/>
  <c r="C56" i="1" a="1"/>
  <c r="C56" i="1" s="1"/>
  <c r="C57" i="1" a="1"/>
  <c r="C57" i="1" s="1"/>
  <c r="C58" i="1" a="1"/>
  <c r="C58" i="1" s="1"/>
  <c r="C59" i="1" a="1"/>
  <c r="C59" i="1" s="1"/>
  <c r="C60" i="1" a="1"/>
  <c r="C60" i="1" s="1"/>
  <c r="C61" i="1" a="1"/>
  <c r="C61" i="1" s="1"/>
  <c r="C62" i="1" a="1"/>
  <c r="C62" i="1" s="1"/>
  <c r="C63" i="1" a="1"/>
  <c r="C63" i="1" s="1"/>
  <c r="C64" i="1" a="1"/>
  <c r="C64" i="1" s="1"/>
  <c r="C65" i="1" a="1"/>
  <c r="C65" i="1" s="1"/>
  <c r="C66" i="1" a="1"/>
  <c r="C66" i="1" s="1"/>
  <c r="C67" i="1" a="1"/>
  <c r="C67" i="1" s="1"/>
  <c r="C68" i="1" a="1"/>
  <c r="C68" i="1" s="1"/>
  <c r="C69" i="1" a="1"/>
  <c r="C69" i="1" s="1"/>
  <c r="C70" i="1" a="1"/>
  <c r="C70" i="1" s="1"/>
  <c r="C71" i="1" a="1"/>
  <c r="C71" i="1" s="1"/>
  <c r="C72" i="1" a="1"/>
  <c r="C72" i="1" s="1"/>
  <c r="C73" i="1" a="1"/>
  <c r="C73" i="1" s="1"/>
  <c r="C74" i="1" a="1"/>
  <c r="C74" i="1" s="1"/>
  <c r="C75" i="1" a="1"/>
  <c r="C75" i="1" s="1"/>
  <c r="C76" i="1" a="1"/>
  <c r="C76" i="1" s="1"/>
  <c r="C77" i="1" a="1"/>
  <c r="C77" i="1" s="1"/>
  <c r="C78" i="1" a="1"/>
  <c r="C78" i="1" s="1"/>
  <c r="C79" i="1" a="1"/>
  <c r="C79" i="1" s="1"/>
  <c r="C80" i="1" a="1"/>
  <c r="C80" i="1" s="1"/>
  <c r="C81" i="1" a="1"/>
  <c r="C81" i="1" s="1"/>
  <c r="C82" i="1" a="1"/>
  <c r="C82" i="1" s="1"/>
  <c r="C83" i="1" a="1"/>
  <c r="C83" i="1" s="1"/>
  <c r="C84" i="1" a="1"/>
  <c r="C84" i="1" s="1"/>
  <c r="C85" i="1" a="1"/>
  <c r="C85" i="1" s="1"/>
  <c r="C86" i="1" a="1"/>
  <c r="C86" i="1" s="1"/>
  <c r="C87" i="1" a="1"/>
  <c r="C87" i="1" s="1"/>
  <c r="C88" i="1" a="1"/>
  <c r="C88" i="1" s="1"/>
  <c r="C89" i="1" a="1"/>
  <c r="C89" i="1" s="1"/>
  <c r="C90" i="1" a="1"/>
  <c r="C90" i="1" s="1"/>
  <c r="C2" i="1" a="1"/>
  <c r="C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<sst xmlns="http://schemas.openxmlformats.org/spreadsheetml/2006/main" count="402" uniqueCount="182">
  <si>
    <t>Dépenses</t>
  </si>
  <si>
    <t xml:space="preserve">PAIEMENT PAR CARTE      
DOCTOLIB* DR CYRIL LO 9211 30/05 </t>
  </si>
  <si>
    <t>Alimentation</t>
  </si>
  <si>
    <t xml:space="preserve">PAIEMENT PAR CARTE      
EP CHERBOURG               30/05 </t>
  </si>
  <si>
    <t xml:space="preserve">RETRAIT AU DISTRIBUTEUR 
BARNEVILLE 01    28/05 12H43 </t>
  </si>
  <si>
    <t>Tabac</t>
  </si>
  <si>
    <t xml:space="preserve">PAIEMENT PAR CARTE      
L'ESCALE BARNEVILLE CARTE  28/05 </t>
  </si>
  <si>
    <t xml:space="preserve">PRELEVEMENT             
0218115 CREDIT AGRICOLE DU MORBI COTISATION D'ASSURANCE PACIFICA DU CONTRAT AUTOMOBILE 4 ROUES 8773046907 
00000000000000000000007470121907PCK
FR71ZZZ636507                      
000573915494907                    </t>
  </si>
  <si>
    <t>Assurance Prêt Auto</t>
  </si>
  <si>
    <t xml:space="preserve">PAIEMENT PAR CARTE      
CARREFOUR DAC VL VANNES    27/05 </t>
  </si>
  <si>
    <t xml:space="preserve">PAIEMENT PAR CARTE      
L'EN BAR QUAI BARNEVILLE C 28/05 </t>
  </si>
  <si>
    <t xml:space="preserve">PAIEMENT PAR CARTE      
PHARMA COTE ISLES BARNEVIL 28/05 </t>
  </si>
  <si>
    <t xml:space="preserve">PAIEMENT PAR CARTE      
MC DONALD'S BREAL SOUS MON 27/05 </t>
  </si>
  <si>
    <t>Recettes</t>
  </si>
  <si>
    <t xml:space="preserve">PAIEMENT PAR CARTE      
EP CHERBOURG               29/05 </t>
  </si>
  <si>
    <t>Médecin</t>
  </si>
  <si>
    <t xml:space="preserve">PAIEMENT PAR CARTE      
VIVECO FLAMANVILLE         27/05 </t>
  </si>
  <si>
    <t>Extra</t>
  </si>
  <si>
    <t xml:space="preserve">PAIEMENT PAR CARTE      
MAISON DE LA PRE BARNEVILL 29/05 </t>
  </si>
  <si>
    <t xml:space="preserve">PAIEMENT PAR CARTE      
LE JOKER VANNES            27/05 </t>
  </si>
  <si>
    <t>Assurance Prêt Immobilier</t>
  </si>
  <si>
    <t xml:space="preserve">PAIEMENT PAR CARTE      
CAMPING LES BOSQUET        28/05 </t>
  </si>
  <si>
    <t>Internet/TV</t>
  </si>
  <si>
    <t xml:space="preserve">PAIEMENT PAR CARTE      
MAC DONALD S SENE          24/05 </t>
  </si>
  <si>
    <t xml:space="preserve">PRELEVEMENT             
0217788 CREDIT AGRICOLE DU MORBI COTISATION D'ASSURANCE PACIFICA DU CONTRAT MULTIRISQUES HABITATION 9202591907 
00000000000000000000007998543907PCK
FR71ZZZ636507                      
000573761531907                    </t>
  </si>
  <si>
    <t xml:space="preserve">PAIEMENT PAR CARTE      
CARREFOUR EXPRESS VANNES   26/05 </t>
  </si>
  <si>
    <t xml:space="preserve">PAIEMENT PAR CARTE      
INTERMARCHE VANNES         25/05 </t>
  </si>
  <si>
    <t xml:space="preserve">PAIEMENT PAR CARTE      
TY BOULANGE VANNES         26/05 </t>
  </si>
  <si>
    <t xml:space="preserve">PAIEMENT PAR CARTE      
TABAC DU PORT VANNES       26/05 </t>
  </si>
  <si>
    <t>Essence</t>
  </si>
  <si>
    <t xml:space="preserve">PAIEMENT PAR CARTE      
LOJEO 56 ST AVE            23/05 </t>
  </si>
  <si>
    <t>Frais bancaires</t>
  </si>
  <si>
    <t xml:space="preserve">PAIEMENT PAR CARTE      
SLM MOBILES VANNES         23/05 </t>
  </si>
  <si>
    <t>Assurance Auto</t>
  </si>
  <si>
    <t xml:space="preserve">PAIEMENT PAR CARTE      
Zalando Payments Berlin    23/05 </t>
  </si>
  <si>
    <t>Ameublement/équipement</t>
  </si>
  <si>
    <t xml:space="preserve">PAIEMENT PAR CARTE      
TABAC PRESSE VANNES        23/05 </t>
  </si>
  <si>
    <t>Prêt Auto</t>
  </si>
  <si>
    <t xml:space="preserve">PAIEMENT PAR CARTE      
Zalando Payments Berlin    21/05 </t>
  </si>
  <si>
    <t xml:space="preserve">PAIEMENT PAR CARTE      
PHIE TOHANNIC NFC VANNES   21/05 </t>
  </si>
  <si>
    <t xml:space="preserve">PAIEMENT PAR CARTE      
EVE ONLINE CCP GAMES REYKJ 21/05 </t>
  </si>
  <si>
    <t>Prêt Immobilier</t>
  </si>
  <si>
    <t xml:space="preserve">PAIEMENT PAR CARTE      
CARREFOUR EXPRESS VANNES   22/05 </t>
  </si>
  <si>
    <t>Allocation</t>
  </si>
  <si>
    <t xml:space="preserve">PAIEMENT PAR CARTE      
CARREFEXPRESSSCO VANNES    20/05 </t>
  </si>
  <si>
    <t xml:space="preserve">PAIEMENT PAR CARTE      
TABAC PRESSE VANNES        20/05 </t>
  </si>
  <si>
    <t xml:space="preserve">PAIEMENT PAR CARTE      
LE JOKER VANNES            21/05 </t>
  </si>
  <si>
    <t xml:space="preserve">PAIEMENT PAR CARTE      
BRACCO BOULANGE VANNES     22/05 </t>
  </si>
  <si>
    <t xml:space="preserve">VIREMENT EN VOTRE FAVEUR
Leboncoin TX31169171510XT TX31169171510XT Leboncoin ??paymentID?:?9581792b-671e-47ea-8381-701ffecdc786?,?notificationHost?:??? 
TX31169171510XT                    </t>
  </si>
  <si>
    <t xml:space="preserve">PAIEMENT PAR CARTE      
TETES DE MEULE VANNES      19/05 </t>
  </si>
  <si>
    <t xml:space="preserve">PAIEMENT PAR CARTE      
TABAC DU PORT VANNES       17/05 </t>
  </si>
  <si>
    <t xml:space="preserve">PAIEMENT PAR CARTE      
SENE MARIN                 17/05 </t>
  </si>
  <si>
    <t xml:space="preserve">PAIEMENT PAR CARTE      
LOJEO 56 ST AVE            16/05 </t>
  </si>
  <si>
    <t xml:space="preserve">PAIEMENT PAR CARTE      
TOQUES DU BOCAL SENE       16/05 </t>
  </si>
  <si>
    <t xml:space="preserve">VIREMENT EN VOTRE FAVEUR
MERCER (FRANCE) SAS RV-23-000502 REGLEMENT   MERCER 00050251288 DU 13/05/2022 
RV-23-00050251288                  </t>
  </si>
  <si>
    <t xml:space="preserve">PAIEMENT PAR CARTE      
LE JOKER VANNES            14/05 </t>
  </si>
  <si>
    <t xml:space="preserve">PAIEMENT PAR CARTE      
MAC DONALD S SENE          13/05 </t>
  </si>
  <si>
    <t>Frais de scolarité</t>
  </si>
  <si>
    <t xml:space="preserve">PAIEMENT PAR CARTE      
DOMINO'S PIZZA VANNES      15/05 </t>
  </si>
  <si>
    <t xml:space="preserve">PAIEMENT PAR CARTE      
LE JOKER VANNES            15/05 </t>
  </si>
  <si>
    <t xml:space="preserve">PAIEMENT PAR CARTE      
CRUNCHYROLL *MEMBERSH 415- 16/05 </t>
  </si>
  <si>
    <t xml:space="preserve">VIREMENT EN VOTRE FAVEUR
MERCER (FRANCE) SAS RV-23-000502 REGLEMENT   MERCER 00050235337 DU 12/05/2022 
RV-23-00050235337                  </t>
  </si>
  <si>
    <t xml:space="preserve">VIREMENT EMIS           
WEB CLOATRE Leila Ecole Aidan Av 
Ecole Aidan Avril                  </t>
  </si>
  <si>
    <t>PRELEVEMENT             
EDF clients particuliers Numero de client : 6019327458 - Numero de compte : xxx 004037052186 
MM9760193274580001                 
FR47EDF001007                      
Z027683861359 11403 1   SIMM    114</t>
  </si>
  <si>
    <t xml:space="preserve">VIREMENT EN VOTRE FAVEUR
virement Julien mai 22  MANGANAR 
 virement Julien mai 22            </t>
  </si>
  <si>
    <t xml:space="preserve">PRELEVEMENT             
creche les libellules 
++RUM-691-MARIEMANGANARO           
FR93ZZZ600318                      
Facture-F0122040054                </t>
  </si>
  <si>
    <t xml:space="preserve">PAIEMENT PAR CARTE      
DR DE PITRAY VANNES        11/05 </t>
  </si>
  <si>
    <t xml:space="preserve">VIREMENT EN VOTRE FAVEUR
MERCER (FRANCE) SAS RV-23-000502 REGLEMENT   MERCER 00050207004 DU 10/05/2022 
RV-23-00050207004                  </t>
  </si>
  <si>
    <t xml:space="preserve">VIREMENT EN VOTRE FAVEUR
C.P.A.M. VANNES 221310016525 221310016525221310016525 
221310016525                       </t>
  </si>
  <si>
    <t xml:space="preserve">VIREMENT EN VOTRE FAVEUR
Virement depuis Ma Banque MARIE 
Virement depuis Ma Banque          </t>
  </si>
  <si>
    <t xml:space="preserve">PAIEMENT PAR CARTE      
LECLERC VANNES             10/05 </t>
  </si>
  <si>
    <t xml:space="preserve">PAIEMENT PAR CARTE      
CARREFOUR VANNES           10/05 </t>
  </si>
  <si>
    <t xml:space="preserve">PAIEMENT PAR CARTE      
U EXPRESS 56 VANNES        10/05 </t>
  </si>
  <si>
    <t xml:space="preserve">PAIEMENT PAR CARTE      
MAMIE MESURE VANNES        10/05 </t>
  </si>
  <si>
    <t xml:space="preserve">PAIEMENT PAR CARTE      
FINISTERESTES29 ST POL DE  10/05 </t>
  </si>
  <si>
    <t>Electricité</t>
  </si>
  <si>
    <t xml:space="preserve">VIREMENT EN VOTRE FAVEUR
C.P.A.M. VANNES 221300005458 221300005458221300005458 
221300005458                       </t>
  </si>
  <si>
    <t xml:space="preserve">PAIEMENT PAR CARTE      
ABI AYAD NASRDDI LORIENT   09/05 </t>
  </si>
  <si>
    <t xml:space="preserve">PAIEMENT PAR CARTE      
UBER *EATS HELP.UBER.COM   07/05 </t>
  </si>
  <si>
    <t xml:space="preserve">PAIEMENT PAR CARTE      
BOULANGER MONDEJAR SENE    07/05 </t>
  </si>
  <si>
    <t xml:space="preserve">PAIEMENT PAR CARTE      
BRACCO BOULANGE VANNES     07/05 </t>
  </si>
  <si>
    <t>Crèche</t>
  </si>
  <si>
    <t xml:space="preserve">PAIEMENT PAR CARTE      
MAISON LAMAGNER LE RHEU    06/05 </t>
  </si>
  <si>
    <t>Pharmacie</t>
  </si>
  <si>
    <t xml:space="preserve">PAIEMENT PAR CARTE      
UBER *PASS HELP.UBER.COM   07/05 </t>
  </si>
  <si>
    <t xml:space="preserve">VIREMENT EN VOTRE FAVEUR
C.P.A.M. VANNES 221260003885 221260003885221260003885 
221260003885                       </t>
  </si>
  <si>
    <t xml:space="preserve">VIREMENT EN VOTRE FAVEUR
Leboncoin TX30328938910XT TX30328938910XT Leboncoin ??paymentID?:?011341a4-ef08-4103-9f22-b9ab42801e9f?,?notificationHost?:??? 
TX30328938910XT                    </t>
  </si>
  <si>
    <t xml:space="preserve">PAIEMENT PAR CARTE      
RIVA VANNES CEDEX          05/05 </t>
  </si>
  <si>
    <t xml:space="preserve">VIREMENT EN VOTRE FAVEUR
Leboncoin TX30326848910XT TX30326848910XT Leboncoin ??paymentID?:?08586f2a-aca8-450d-b13a-8520bb6cb63f?,?notificationHost?:??? 
TX30326848910XT                    </t>
  </si>
  <si>
    <t xml:space="preserve">VIREMENT EN VOTRE FAVEUR
MERCER (FRANCE) SAS RV-23-000501 REGLEMENT   MERCER 00050158619 DU 04/05/2022 
RV-23-00050158619                  </t>
  </si>
  <si>
    <t xml:space="preserve">REMBOURSEMENT DE PRET   
10000659411 ECHEANCE    05/05/22 </t>
  </si>
  <si>
    <t xml:space="preserve">REMBOURSEMENT DE PRET   
10000853960 INTERETS    05/05/22 </t>
  </si>
  <si>
    <t xml:space="preserve">VIREMENT EN VOTRE FAVEUR
MERCER (FRANCE) SAS RV-23-000501 REGLEMENT   MERCER 00050146981 DU 03/05/2022 
RV-23-00050146981                  </t>
  </si>
  <si>
    <t>Enfants</t>
  </si>
  <si>
    <t xml:space="preserve">VIREMENT EN VOTRE FAVEUR
CAF DU MORBIHAN 015670507V16 XPXREFERENCE  015670507      ME    0734259YMARIE       042022ME 
015670507V16                       </t>
  </si>
  <si>
    <t xml:space="preserve">PAIEMENT PAR CARTE      
LOJEO 56 ST AVE            03/05 </t>
  </si>
  <si>
    <t xml:space="preserve">PAIEMENT PAR CARTE      
M PHILIPPE SACHS VANNES    03/05 </t>
  </si>
  <si>
    <t xml:space="preserve">PRELEVEMENT             
LOLIVIER ASSURANCE EUI (France) Policy number: 1080592831 
ADM1080592831-202102140949         
FR19LOA581571                      
bc:15324803                        </t>
  </si>
  <si>
    <t xml:space="preserve">PAIEMENT PAR CARTE      
PHARM DES 3ROIS SAINT AVE  03/05 </t>
  </si>
  <si>
    <t xml:space="preserve">REGLEMENT               
ASSU. CAAE PRET HABITAT 05/22 </t>
  </si>
  <si>
    <t xml:space="preserve">PRELEVEMENT             
Orange SA-ORANGE Votre abonnement mobile: 06XXXXX149 (facture: 3047388466) 
M0046759330                        
FR18ZZZ002305                      
163018527965392585304738846650     </t>
  </si>
  <si>
    <t xml:space="preserve">REGLEMENT               
ASSU. CAAE PRET PERSONNEL 05/22 </t>
  </si>
  <si>
    <t xml:space="preserve">COTISATION              
COMPTE A COMPOSER </t>
  </si>
  <si>
    <t xml:space="preserve">VIREMENT EN VOTRE FAVEUR
C.P.A.M. VANNES 221220002989 221220002989221220002989 
221220002989                       </t>
  </si>
  <si>
    <t xml:space="preserve">VIREMENT EMIS           
WEB MARIE OU MANGANARO Economies 
Economies mai 22                   </t>
  </si>
  <si>
    <t>Economies</t>
  </si>
  <si>
    <t xml:space="preserve">PAIEMENT PAR CARTE      
INTERMARCHE VANNES         29/04 </t>
  </si>
  <si>
    <t xml:space="preserve">VIREMENT EN VOTRE FAVEUR
C.P.A.M. VANNES 221190010663 221190010663221190010663 
221190010663                       </t>
  </si>
  <si>
    <t>Dépenses/Recettes</t>
  </si>
  <si>
    <t>Montant</t>
  </si>
  <si>
    <t>Année</t>
  </si>
  <si>
    <t>Mois</t>
  </si>
  <si>
    <t>Date</t>
  </si>
  <si>
    <t>Libellé</t>
  </si>
  <si>
    <t>Catégorie</t>
  </si>
  <si>
    <t>C.P.A.M. VANNES</t>
  </si>
  <si>
    <t>INTERMARCHE VANNES</t>
  </si>
  <si>
    <t xml:space="preserve">COMPTE A COMPOSER </t>
  </si>
  <si>
    <t>ASSU. CAAE PRET PERSONNEL</t>
  </si>
  <si>
    <t>Orange SA-ORANGE</t>
  </si>
  <si>
    <t>ASSU. CAAE PRET HABITAT</t>
  </si>
  <si>
    <t>PHARM DES 3ROIS</t>
  </si>
  <si>
    <t>LOLIVIER ASSURANCE</t>
  </si>
  <si>
    <t>PHILIPPE SACHS</t>
  </si>
  <si>
    <t>LOJEO 56</t>
  </si>
  <si>
    <t>CAF DU MORBIHAN</t>
  </si>
  <si>
    <t>MERCER</t>
  </si>
  <si>
    <t xml:space="preserve">Leboncoin </t>
  </si>
  <si>
    <t>Autre Revenu</t>
  </si>
  <si>
    <t>RIVA</t>
  </si>
  <si>
    <t>UBER</t>
  </si>
  <si>
    <t>MAISON LAMAGNER</t>
  </si>
  <si>
    <t>BOULANGER MONDEJAR</t>
  </si>
  <si>
    <t>BRACCO BOULANGE</t>
  </si>
  <si>
    <t xml:space="preserve">ABI AYAD NASRDDI </t>
  </si>
  <si>
    <t>CARREFOUR VANNES</t>
  </si>
  <si>
    <t>MAMIE MESURE</t>
  </si>
  <si>
    <t>U EXPRESS 56</t>
  </si>
  <si>
    <t>LECLERC</t>
  </si>
  <si>
    <t>Virement Julien</t>
  </si>
  <si>
    <t>Virement depuis Ma Banque MARIE</t>
  </si>
  <si>
    <t>DR DE PITRAY</t>
  </si>
  <si>
    <t xml:space="preserve">creche les libellules </t>
  </si>
  <si>
    <t>virement Julien</t>
  </si>
  <si>
    <t>EDF</t>
  </si>
  <si>
    <t>Ecole Aidan</t>
  </si>
  <si>
    <t>CRUNCHYROLL</t>
  </si>
  <si>
    <t>Netflix</t>
  </si>
  <si>
    <t>LE JOKER</t>
  </si>
  <si>
    <t>DOMINO'S PIZZA</t>
  </si>
  <si>
    <t>TOQUES DU BOCAL</t>
  </si>
  <si>
    <t>CARREFEXPRESSSCO</t>
  </si>
  <si>
    <t>MAC DONALD</t>
  </si>
  <si>
    <t>SENE MARIN</t>
  </si>
  <si>
    <t>TABAC DU PORT</t>
  </si>
  <si>
    <t xml:space="preserve">TETES DE MEULE </t>
  </si>
  <si>
    <t>TABAC PRESSE</t>
  </si>
  <si>
    <t>Zalando</t>
  </si>
  <si>
    <t>CARREFEXPRESSSCO VANNES</t>
  </si>
  <si>
    <t>CARREFOUR EXPRESS VANNES</t>
  </si>
  <si>
    <t>EVE ONLINE</t>
  </si>
  <si>
    <t>PHIE TOHANNIC</t>
  </si>
  <si>
    <t>TY BOULANGE</t>
  </si>
  <si>
    <t>Assurance logement</t>
  </si>
  <si>
    <t>MULTIRISQUES HABITATION</t>
  </si>
  <si>
    <t xml:space="preserve">CAMPING LES BOSQUET </t>
  </si>
  <si>
    <t>Vacances</t>
  </si>
  <si>
    <t>MAISON DE LA PRE BARNEVILL</t>
  </si>
  <si>
    <t>Alemn</t>
  </si>
  <si>
    <t>VIVECO FLAMANVILL</t>
  </si>
  <si>
    <t>MC DONALD'S BREAL</t>
  </si>
  <si>
    <t>L'EN BAR QUAI BARNEVILLE</t>
  </si>
  <si>
    <t>L'ESCALE BARNEVILLE</t>
  </si>
  <si>
    <t>CARREFOUR DAC VL</t>
  </si>
  <si>
    <t xml:space="preserve">PACIFICA DU CONTRAT AUTOMOBILE 4 ROUES </t>
  </si>
  <si>
    <t>RETRAIT AU DISTRIBUTEUR BARNEVILLE</t>
  </si>
  <si>
    <t>DOCTOLIB</t>
  </si>
  <si>
    <t>PHARMA COTE ISLES BARNEVIL</t>
  </si>
  <si>
    <t xml:space="preserve">Base Catégorisation </t>
  </si>
  <si>
    <t>Categorie remplissage auto</t>
  </si>
  <si>
    <t>REMBOURSEMENT DE PRET   
10000853960</t>
  </si>
  <si>
    <t>REMBOURSEMENT DE PRET   
10000659411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</si>
</sst>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indexed="8"/>
      <name val="Helvetica Neue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8"/>
      <name val="Arial"/>
    </font>
    <font>
      <sz val="11"/>
      <color indexed="8"/>
      <name val="Helvetica Neue"/>
    </font>
    <font>
      <b/>
      <sz val="11"/>
      <color indexed="8"/>
      <name val="Helvetica Neue"/>
    </font>
    <font>
      <sz val="11"/>
      <name val="Helvetica Neue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1" fillId="0" borderId="0"/>
  </cellStyleXfs>
  <cellXfs count="29">
    <xf numFmtId="0" fontId="0" fillId="0" borderId="0" xfId="0">
      <alignment vertical="top" wrapText="1"/>
    </xf>
    <xf numFmtId="0" fontId="1" fillId="0" borderId="1" xfId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" fontId="1" fillId="0" borderId="1" xfId="1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5" fillId="0" borderId="0" xfId="0" applyFont="1">
      <alignment vertical="top" wrapText="1"/>
    </xf>
    <xf numFmtId="0" fontId="6" fillId="2" borderId="2" xfId="0" applyFont="1" applyFill="1" applyBorder="1">
      <alignment vertical="top" wrapText="1"/>
    </xf>
    <xf numFmtId="0" fontId="0" fillId="0" borderId="0" xfId="0" applyBorder="1">
      <alignment vertical="top" wrapText="1"/>
    </xf>
    <xf numFmtId="0" fontId="1" fillId="0" borderId="0" xfId="1" applyBorder="1"/>
    <xf numFmtId="0" fontId="1" fillId="0" borderId="0" xfId="1" applyBorder="1" applyAlignment="1">
      <alignment horizontal="left"/>
    </xf>
    <xf numFmtId="14" fontId="1" fillId="0" borderId="0" xfId="1" applyNumberFormat="1" applyBorder="1"/>
    <xf numFmtId="1" fontId="1" fillId="0" borderId="0" xfId="1" applyNumberFormat="1" applyBorder="1"/>
    <xf numFmtId="0" fontId="0" fillId="0" borderId="0" xfId="0" applyBorder="1" applyAlignment="1">
      <alignment horizontal="left" vertical="top" wrapText="1"/>
    </xf>
    <xf numFmtId="0" fontId="2" fillId="3" borderId="1" xfId="1" applyFont="1" applyFill="1" applyBorder="1" applyAlignment="1">
      <alignment horizontal="left" vertical="center"/>
    </xf>
    <xf numFmtId="0" fontId="2" fillId="4" borderId="1" xfId="1" applyFont="1" applyFill="1" applyBorder="1" applyAlignment="1">
      <alignment horizontal="left" vertical="center"/>
    </xf>
    <xf numFmtId="0" fontId="2" fillId="3" borderId="1" xfId="1" applyFont="1" applyFill="1" applyBorder="1" applyAlignment="1">
      <alignment horizontal="center" vertical="center"/>
    </xf>
    <xf numFmtId="0" fontId="1" fillId="4" borderId="1" xfId="1" applyFill="1" applyBorder="1" applyAlignment="1">
      <alignment horizontal="left" vertical="center"/>
    </xf>
    <xf numFmtId="0" fontId="5" fillId="2" borderId="3" xfId="0" applyFont="1" applyFill="1" applyBorder="1">
      <alignment vertical="top" wrapText="1"/>
    </xf>
    <xf numFmtId="0" fontId="1" fillId="0" borderId="1" xfId="1" applyBorder="1" applyAlignment="1">
      <alignment vertical="center"/>
    </xf>
    <xf numFmtId="0" fontId="1" fillId="0" borderId="0" xfId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1" fillId="0" borderId="0" xfId="1" applyFill="1" applyBorder="1" applyAlignment="1">
      <alignment horizontal="left" vertical="center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vertical="top" wrapText="1"/>
    </xf>
    <xf numFmtId="0" fontId="7" fillId="0" borderId="0" xfId="0" applyFont="1" applyFill="1" applyBorder="1" applyAlignment="1">
      <alignment vertical="top"/>
    </xf>
  </cellXfs>
  <cellStyles count="2">
    <cellStyle name="Normal" xfId="0" builtinId="0"/>
    <cellStyle name="Normal 2" xfId="1" xr:uid="{C4DB064B-32BC-4595-8B08-80716330CA7B}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 Neue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5C6030-08B2-4312-9E9A-71DDB0B21858}" name="Base" displayName="Base" ref="A3:B65" totalsRowShown="0" headerRowDxfId="0" dataDxfId="3">
  <tableColumns count="2">
    <tableColumn id="1" xr3:uid="{02BF54AE-3D7C-4BC1-97D7-AEED6833FFCD}" name="Libellé" dataDxfId="2"/>
    <tableColumn id="2" xr3:uid="{5479D679-D239-4984-BFE4-2AA4037E845D}" name="Catégorie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2435F-5BE8-4689-A719-B48BC726D4C7}">
  <dimension ref="A1:H135"/>
  <sheetViews>
    <sheetView tabSelected="1" workbookViewId="0">
      <selection activeCell="C2" sqref="C2"/>
    </sheetView>
  </sheetViews>
  <sheetFormatPr baseColWidth="10" defaultRowHeight="12.75"/>
  <cols>
    <col min="1" max="1" width="51.42578125" style="15" customWidth="1"/>
    <col min="2" max="2" width="25.7109375" style="23" customWidth="1"/>
    <col min="3" max="3" width="27.7109375" style="15" bestFit="1" customWidth="1"/>
    <col min="4" max="4" width="11.42578125" style="10"/>
    <col min="5" max="5" width="7" style="10" customWidth="1"/>
    <col min="6" max="7" width="11.42578125" style="10"/>
    <col min="8" max="8" width="20.85546875" style="10" customWidth="1"/>
    <col min="9" max="16384" width="11.42578125" style="10"/>
  </cols>
  <sheetData>
    <row r="1" spans="1:8" ht="15">
      <c r="A1" s="16" t="s">
        <v>113</v>
      </c>
      <c r="B1" s="16" t="s">
        <v>114</v>
      </c>
      <c r="C1" s="17" t="s">
        <v>179</v>
      </c>
      <c r="D1" s="18" t="s">
        <v>112</v>
      </c>
      <c r="E1" s="18" t="s">
        <v>111</v>
      </c>
      <c r="F1" s="18" t="s">
        <v>110</v>
      </c>
      <c r="G1" s="18" t="s">
        <v>109</v>
      </c>
      <c r="H1" s="18" t="s">
        <v>108</v>
      </c>
    </row>
    <row r="2" spans="1:8" ht="33.75">
      <c r="A2" s="5" t="s">
        <v>107</v>
      </c>
      <c r="B2" s="6" t="s">
        <v>15</v>
      </c>
      <c r="C2" s="19" t="str" cm="1">
        <f t="array" ref="C2">IF(MIN(IFERROR(SEARCH(Base[Libellé],$A2),""))&gt;0,INDEX(Base[Catégorie],MIN(IF(ISNUMBER(SEARCH(Base[Libellé],$A2)),MATCH(Base[Libellé],Base[Libellé],0),""))),"")</f>
        <v>Médecin</v>
      </c>
      <c r="D2" s="4">
        <v>44683</v>
      </c>
      <c r="E2" s="3">
        <v>5</v>
      </c>
      <c r="F2" s="3">
        <v>2022</v>
      </c>
      <c r="G2" s="2">
        <v>13.5</v>
      </c>
      <c r="H2" s="1" t="s">
        <v>13</v>
      </c>
    </row>
    <row r="3" spans="1:8" ht="22.5">
      <c r="A3" s="5" t="s">
        <v>106</v>
      </c>
      <c r="B3" s="6" t="s">
        <v>2</v>
      </c>
      <c r="C3" s="19" t="str" cm="1">
        <f t="array" ref="C3">IF(MIN(IFERROR(SEARCH(Base[Libellé],$A3),""))&gt;0,INDEX(Base[Catégorie],MIN(IF(ISNUMBER(SEARCH(Base[Libellé],$A3)),MATCH(Base[Libellé],Base[Libellé],0),""))),"")</f>
        <v>Alimentation</v>
      </c>
      <c r="D3" s="4">
        <v>44683</v>
      </c>
      <c r="E3" s="3">
        <v>5</v>
      </c>
      <c r="F3" s="3">
        <v>2022</v>
      </c>
      <c r="G3" s="2">
        <v>-2.88</v>
      </c>
      <c r="H3" s="1" t="s">
        <v>0</v>
      </c>
    </row>
    <row r="4" spans="1:8" ht="33.75">
      <c r="A4" s="5" t="s">
        <v>104</v>
      </c>
      <c r="B4" s="6" t="s">
        <v>105</v>
      </c>
      <c r="C4" s="19" t="str" cm="1">
        <f t="array" ref="C4">IF(MIN(IFERROR(SEARCH(Base[Libellé],$A4),""))&gt;0,INDEX(Base[Catégorie],MIN(IF(ISNUMBER(SEARCH(Base[Libellé],$A4)),MATCH(Base[Libellé],Base[Libellé],0),""))),"")</f>
        <v>Economies</v>
      </c>
      <c r="D4" s="4">
        <v>44683</v>
      </c>
      <c r="E4" s="3">
        <v>5</v>
      </c>
      <c r="F4" s="3">
        <v>2022</v>
      </c>
      <c r="G4" s="2">
        <v>-250</v>
      </c>
      <c r="H4" s="1" t="s">
        <v>0</v>
      </c>
    </row>
    <row r="5" spans="1:8" ht="33.75">
      <c r="A5" s="5" t="s">
        <v>103</v>
      </c>
      <c r="B5" s="6" t="s">
        <v>15</v>
      </c>
      <c r="C5" s="19" t="str" cm="1">
        <f t="array" ref="C5">IF(MIN(IFERROR(SEARCH(Base[Libellé],$A5),""))&gt;0,INDEX(Base[Catégorie],MIN(IF(ISNUMBER(SEARCH(Base[Libellé],$A5)),MATCH(Base[Libellé],Base[Libellé],0),""))),"")</f>
        <v>Médecin</v>
      </c>
      <c r="D5" s="4">
        <v>44684</v>
      </c>
      <c r="E5" s="3">
        <v>5</v>
      </c>
      <c r="F5" s="3">
        <v>2022</v>
      </c>
      <c r="G5" s="2">
        <v>13</v>
      </c>
      <c r="H5" s="1" t="s">
        <v>13</v>
      </c>
    </row>
    <row r="6" spans="1:8" ht="22.5">
      <c r="A6" s="5" t="s">
        <v>102</v>
      </c>
      <c r="B6" s="6" t="s">
        <v>31</v>
      </c>
      <c r="C6" s="19" t="str" cm="1">
        <f t="array" ref="C6">IF(MIN(IFERROR(SEARCH(Base[Libellé],$A6),""))&gt;0,INDEX(Base[Catégorie],MIN(IF(ISNUMBER(SEARCH(Base[Libellé],$A6)),MATCH(Base[Libellé],Base[Libellé],0),""))),"")</f>
        <v>Frais bancaires</v>
      </c>
      <c r="D6" s="4">
        <v>44684</v>
      </c>
      <c r="E6" s="3">
        <v>5</v>
      </c>
      <c r="F6" s="3">
        <v>2022</v>
      </c>
      <c r="G6" s="2">
        <v>-3.19</v>
      </c>
      <c r="H6" s="1" t="s">
        <v>0</v>
      </c>
    </row>
    <row r="7" spans="1:8" ht="22.5">
      <c r="A7" s="5" t="s">
        <v>101</v>
      </c>
      <c r="B7" s="6" t="s">
        <v>8</v>
      </c>
      <c r="C7" s="19" t="str" cm="1">
        <f t="array" ref="C7">IF(MIN(IFERROR(SEARCH(Base[Libellé],$A7),""))&gt;0,INDEX(Base[Catégorie],MIN(IF(ISNUMBER(SEARCH(Base[Libellé],$A7)),MATCH(Base[Libellé],Base[Libellé],0),""))),"")</f>
        <v>Assurance Prêt Auto</v>
      </c>
      <c r="D7" s="4">
        <v>44684</v>
      </c>
      <c r="E7" s="3">
        <v>5</v>
      </c>
      <c r="F7" s="3">
        <v>2022</v>
      </c>
      <c r="G7" s="2">
        <v>-29.42</v>
      </c>
      <c r="H7" s="1" t="s">
        <v>0</v>
      </c>
    </row>
    <row r="8" spans="1:8" ht="67.5">
      <c r="A8" s="5" t="s">
        <v>100</v>
      </c>
      <c r="B8" s="21" t="s">
        <v>22</v>
      </c>
      <c r="C8" s="19" t="str" cm="1">
        <f t="array" ref="C8">IF(MIN(IFERROR(SEARCH(Base[Libellé],$A8),""))&gt;0,INDEX(Base[Catégorie],MIN(IF(ISNUMBER(SEARCH(Base[Libellé],$A8)),MATCH(Base[Libellé],Base[Libellé],0),""))),"")</f>
        <v>Internet/TV</v>
      </c>
      <c r="D8" s="4">
        <v>44684</v>
      </c>
      <c r="E8" s="3">
        <v>5</v>
      </c>
      <c r="F8" s="3">
        <v>2022</v>
      </c>
      <c r="G8" s="2">
        <v>-61.99</v>
      </c>
      <c r="H8" s="1" t="s">
        <v>0</v>
      </c>
    </row>
    <row r="9" spans="1:8" ht="22.5">
      <c r="A9" s="5" t="s">
        <v>99</v>
      </c>
      <c r="B9" s="21" t="s">
        <v>20</v>
      </c>
      <c r="C9" s="19" t="str" cm="1">
        <f t="array" ref="C9">IF(MIN(IFERROR(SEARCH(Base[Libellé],$A9),""))&gt;0,INDEX(Base[Catégorie],MIN(IF(ISNUMBER(SEARCH(Base[Libellé],$A9)),MATCH(Base[Libellé],Base[Libellé],0),""))),"")</f>
        <v>Assurance Prêt Immobilier</v>
      </c>
      <c r="D9" s="4">
        <v>44684</v>
      </c>
      <c r="E9" s="3">
        <v>5</v>
      </c>
      <c r="F9" s="3">
        <v>2022</v>
      </c>
      <c r="G9" s="2">
        <v>-99.64</v>
      </c>
      <c r="H9" s="1" t="s">
        <v>0</v>
      </c>
    </row>
    <row r="10" spans="1:8" ht="22.5">
      <c r="A10" s="5" t="s">
        <v>98</v>
      </c>
      <c r="B10" s="6" t="s">
        <v>83</v>
      </c>
      <c r="C10" s="19" t="str" cm="1">
        <f t="array" ref="C10">IF(MIN(IFERROR(SEARCH(Base[Libellé],$A10),""))&gt;0,INDEX(Base[Catégorie],MIN(IF(ISNUMBER(SEARCH(Base[Libellé],$A10)),MATCH(Base[Libellé],Base[Libellé],0),""))),"")</f>
        <v>Pharmacie</v>
      </c>
      <c r="D10" s="4">
        <v>44685</v>
      </c>
      <c r="E10" s="3">
        <v>5</v>
      </c>
      <c r="F10" s="3">
        <v>2022</v>
      </c>
      <c r="G10" s="2">
        <v>-26.82</v>
      </c>
      <c r="H10" s="1" t="s">
        <v>0</v>
      </c>
    </row>
    <row r="11" spans="1:8" ht="56.25">
      <c r="A11" s="5" t="s">
        <v>97</v>
      </c>
      <c r="B11" s="6" t="s">
        <v>33</v>
      </c>
      <c r="C11" s="19" t="str" cm="1">
        <f t="array" ref="C11">IF(MIN(IFERROR(SEARCH(Base[Libellé],$A11),""))&gt;0,INDEX(Base[Catégorie],MIN(IF(ISNUMBER(SEARCH(Base[Libellé],$A11)),MATCH(Base[Libellé],Base[Libellé],0),""))),"")</f>
        <v>Assurance Auto</v>
      </c>
      <c r="D11" s="4">
        <v>44685</v>
      </c>
      <c r="E11" s="3">
        <v>5</v>
      </c>
      <c r="F11" s="3">
        <v>2022</v>
      </c>
      <c r="G11" s="2">
        <v>-28.55</v>
      </c>
      <c r="H11" s="1" t="s">
        <v>0</v>
      </c>
    </row>
    <row r="12" spans="1:8" ht="22.5">
      <c r="A12" s="5" t="s">
        <v>96</v>
      </c>
      <c r="B12" s="6" t="s">
        <v>15</v>
      </c>
      <c r="C12" s="19" t="str" cm="1">
        <f t="array" ref="C12">IF(MIN(IFERROR(SEARCH(Base[Libellé],$A12),""))&gt;0,INDEX(Base[Catégorie],MIN(IF(ISNUMBER(SEARCH(Base[Libellé],$A12)),MATCH(Base[Libellé],Base[Libellé],0),""))),"")</f>
        <v>Médecin</v>
      </c>
      <c r="D12" s="4">
        <v>44685</v>
      </c>
      <c r="E12" s="3">
        <v>5</v>
      </c>
      <c r="F12" s="3">
        <v>2022</v>
      </c>
      <c r="G12" s="2">
        <v>-35</v>
      </c>
      <c r="H12" s="1" t="s">
        <v>0</v>
      </c>
    </row>
    <row r="13" spans="1:8" ht="22.5">
      <c r="A13" s="5" t="s">
        <v>95</v>
      </c>
      <c r="B13" s="7" t="s">
        <v>2</v>
      </c>
      <c r="C13" s="19" t="str" cm="1">
        <f t="array" ref="C13">IF(MIN(IFERROR(SEARCH(Base[Libellé],$A13),""))&gt;0,INDEX(Base[Catégorie],MIN(IF(ISNUMBER(SEARCH(Base[Libellé],$A13)),MATCH(Base[Libellé],Base[Libellé],0),""))),"")</f>
        <v>Alimentation</v>
      </c>
      <c r="D13" s="4">
        <v>44685</v>
      </c>
      <c r="E13" s="3">
        <v>5</v>
      </c>
      <c r="F13" s="3">
        <v>2022</v>
      </c>
      <c r="G13" s="2">
        <v>-95.26</v>
      </c>
      <c r="H13" s="1" t="s">
        <v>0</v>
      </c>
    </row>
    <row r="14" spans="1:8" ht="45">
      <c r="A14" s="5" t="s">
        <v>94</v>
      </c>
      <c r="B14" s="7" t="s">
        <v>43</v>
      </c>
      <c r="C14" s="19" t="str" cm="1">
        <f t="array" ref="C14">IF(MIN(IFERROR(SEARCH(Base[Libellé],$A14),""))&gt;0,INDEX(Base[Catégorie],MIN(IF(ISNUMBER(SEARCH(Base[Libellé],$A14)),MATCH(Base[Libellé],Base[Libellé],0),""))),"")</f>
        <v>Allocation</v>
      </c>
      <c r="D14" s="4">
        <v>44686</v>
      </c>
      <c r="E14" s="3">
        <v>5</v>
      </c>
      <c r="F14" s="3">
        <v>2022</v>
      </c>
      <c r="G14" s="2">
        <v>175.01</v>
      </c>
      <c r="H14" s="1" t="s">
        <v>13</v>
      </c>
    </row>
    <row r="15" spans="1:8" ht="45">
      <c r="A15" s="5" t="s">
        <v>92</v>
      </c>
      <c r="B15" s="7" t="s">
        <v>83</v>
      </c>
      <c r="C15" s="19" t="str" cm="1">
        <f t="array" ref="C15">IF(MIN(IFERROR(SEARCH(Base[Libellé],$A15),""))&gt;0,INDEX(Base[Catégorie],MIN(IF(ISNUMBER(SEARCH(Base[Libellé],$A15)),MATCH(Base[Libellé],Base[Libellé],0),""))),"")</f>
        <v>Pharmacie</v>
      </c>
      <c r="D15" s="4">
        <v>44686</v>
      </c>
      <c r="E15" s="3">
        <v>5</v>
      </c>
      <c r="F15" s="3">
        <v>2022</v>
      </c>
      <c r="G15" s="2">
        <v>7.5</v>
      </c>
      <c r="H15" s="1" t="s">
        <v>13</v>
      </c>
    </row>
    <row r="16" spans="1:8" ht="22.5">
      <c r="A16" s="5" t="s">
        <v>91</v>
      </c>
      <c r="B16" s="7" t="s">
        <v>41</v>
      </c>
      <c r="C16" s="19" t="str" cm="1">
        <f t="array" ref="C16">IF(MIN(IFERROR(SEARCH(Base[Libellé],$A16),""))&gt;0,INDEX(Base[Catégorie],MIN(IF(ISNUMBER(SEARCH(Base[Libellé],$A16)),MATCH(Base[Libellé],Base[Libellé],0),""))),"")</f>
        <v>Prêt Immobilier</v>
      </c>
      <c r="D16" s="4">
        <v>44686</v>
      </c>
      <c r="E16" s="3">
        <v>5</v>
      </c>
      <c r="F16" s="3">
        <v>2022</v>
      </c>
      <c r="G16" s="2">
        <v>-14.47</v>
      </c>
      <c r="H16" s="1" t="s">
        <v>0</v>
      </c>
    </row>
    <row r="17" spans="1:8" ht="22.5">
      <c r="A17" s="5" t="s">
        <v>90</v>
      </c>
      <c r="B17" s="6" t="s">
        <v>37</v>
      </c>
      <c r="C17" s="19" t="str" cm="1">
        <f t="array" ref="C17">IF(MIN(IFERROR(SEARCH(Base[Libellé],$A17),""))&gt;0,INDEX(Base[Catégorie],MIN(IF(ISNUMBER(SEARCH(Base[Libellé],$A17)),MATCH(Base[Libellé],Base[Libellé],0),""))),"")</f>
        <v>Prêt Auto</v>
      </c>
      <c r="D17" s="4">
        <v>44686</v>
      </c>
      <c r="E17" s="3">
        <v>5</v>
      </c>
      <c r="F17" s="3">
        <v>2022</v>
      </c>
      <c r="G17" s="2">
        <v>-287.7</v>
      </c>
      <c r="H17" s="1" t="s">
        <v>0</v>
      </c>
    </row>
    <row r="18" spans="1:8" ht="45">
      <c r="A18" s="5" t="s">
        <v>89</v>
      </c>
      <c r="B18" s="7" t="s">
        <v>83</v>
      </c>
      <c r="C18" s="19" t="str" cm="1">
        <f t="array" ref="C18">IF(MIN(IFERROR(SEARCH(Base[Libellé],$A18),""))&gt;0,INDEX(Base[Catégorie],MIN(IF(ISNUMBER(SEARCH(Base[Libellé],$A18)),MATCH(Base[Libellé],Base[Libellé],0),""))),"")</f>
        <v>Pharmacie</v>
      </c>
      <c r="D18" s="4">
        <v>44687</v>
      </c>
      <c r="E18" s="3">
        <v>5</v>
      </c>
      <c r="F18" s="3">
        <v>2022</v>
      </c>
      <c r="G18" s="2">
        <v>7.5</v>
      </c>
      <c r="H18" s="1" t="s">
        <v>13</v>
      </c>
    </row>
    <row r="19" spans="1:8" ht="56.25">
      <c r="A19" s="5" t="s">
        <v>88</v>
      </c>
      <c r="B19" s="6" t="s">
        <v>128</v>
      </c>
      <c r="C19" s="19" t="str" cm="1">
        <f t="array" ref="C19">IF(MIN(IFERROR(SEARCH(Base[Libellé],$A19),""))&gt;0,INDEX(Base[Catégorie],MIN(IF(ISNUMBER(SEARCH(Base[Libellé],$A19)),MATCH(Base[Libellé],Base[Libellé],0),""))),"")</f>
        <v>Autre Revenu</v>
      </c>
      <c r="D19" s="4">
        <v>44687</v>
      </c>
      <c r="E19" s="3">
        <v>5</v>
      </c>
      <c r="F19" s="3">
        <v>2022</v>
      </c>
      <c r="G19" s="2">
        <v>3</v>
      </c>
      <c r="H19" s="1" t="s">
        <v>13</v>
      </c>
    </row>
    <row r="20" spans="1:8" ht="22.5">
      <c r="A20" s="5" t="s">
        <v>87</v>
      </c>
      <c r="B20" s="6" t="s">
        <v>15</v>
      </c>
      <c r="C20" s="19" t="str" cm="1">
        <f t="array" ref="C20">IF(MIN(IFERROR(SEARCH(Base[Libellé],$A20),""))&gt;0,INDEX(Base[Catégorie],MIN(IF(ISNUMBER(SEARCH(Base[Libellé],$A20)),MATCH(Base[Libellé],Base[Libellé],0),""))),"")</f>
        <v>Médecin</v>
      </c>
      <c r="D20" s="4">
        <v>44687</v>
      </c>
      <c r="E20" s="3">
        <v>5</v>
      </c>
      <c r="F20" s="3">
        <v>2022</v>
      </c>
      <c r="G20" s="2">
        <v>-27.12</v>
      </c>
      <c r="H20" s="1" t="s">
        <v>0</v>
      </c>
    </row>
    <row r="21" spans="1:8" ht="56.25">
      <c r="A21" s="5" t="s">
        <v>86</v>
      </c>
      <c r="B21" s="6" t="s">
        <v>128</v>
      </c>
      <c r="C21" s="19" t="str" cm="1">
        <f t="array" ref="C21">IF(MIN(IFERROR(SEARCH(Base[Libellé],$A21),""))&gt;0,INDEX(Base[Catégorie],MIN(IF(ISNUMBER(SEARCH(Base[Libellé],$A21)),MATCH(Base[Libellé],Base[Libellé],0),""))),"")</f>
        <v>Autre Revenu</v>
      </c>
      <c r="D21" s="4">
        <v>44690</v>
      </c>
      <c r="E21" s="3">
        <v>5</v>
      </c>
      <c r="F21" s="3">
        <v>2022</v>
      </c>
      <c r="G21" s="2">
        <v>90</v>
      </c>
      <c r="H21" s="1" t="s">
        <v>13</v>
      </c>
    </row>
    <row r="22" spans="1:8" ht="33.75">
      <c r="A22" s="5" t="s">
        <v>85</v>
      </c>
      <c r="B22" s="6" t="s">
        <v>15</v>
      </c>
      <c r="C22" s="19" t="str" cm="1">
        <f t="array" ref="C22">IF(MIN(IFERROR(SEARCH(Base[Libellé],$A22),""))&gt;0,INDEX(Base[Catégorie],MIN(IF(ISNUMBER(SEARCH(Base[Libellé],$A22)),MATCH(Base[Libellé],Base[Libellé],0),""))),"")</f>
        <v>Médecin</v>
      </c>
      <c r="D22" s="4">
        <v>44690</v>
      </c>
      <c r="E22" s="3">
        <v>5</v>
      </c>
      <c r="F22" s="3">
        <v>2022</v>
      </c>
      <c r="G22" s="2">
        <v>19.600000000000001</v>
      </c>
      <c r="H22" s="1" t="s">
        <v>13</v>
      </c>
    </row>
    <row r="23" spans="1:8" ht="22.5">
      <c r="A23" s="5" t="s">
        <v>84</v>
      </c>
      <c r="B23" s="6" t="s">
        <v>17</v>
      </c>
      <c r="C23" s="19" t="str" cm="1">
        <f t="array" ref="C23">IF(MIN(IFERROR(SEARCH(Base[Libellé],$A23),""))&gt;0,INDEX(Base[Catégorie],MIN(IF(ISNUMBER(SEARCH(Base[Libellé],$A23)),MATCH(Base[Libellé],Base[Libellé],0),""))),"")</f>
        <v>Extra</v>
      </c>
      <c r="D23" s="4">
        <v>44690</v>
      </c>
      <c r="E23" s="3">
        <v>5</v>
      </c>
      <c r="F23" s="3">
        <v>2022</v>
      </c>
      <c r="G23" s="2">
        <v>-5.99</v>
      </c>
      <c r="H23" s="1" t="s">
        <v>0</v>
      </c>
    </row>
    <row r="24" spans="1:8" ht="22.5">
      <c r="A24" s="5" t="s">
        <v>82</v>
      </c>
      <c r="B24" s="7" t="s">
        <v>2</v>
      </c>
      <c r="C24" s="19" t="str" cm="1">
        <f t="array" ref="C24">IF(MIN(IFERROR(SEARCH(Base[Libellé],$A24),""))&gt;0,INDEX(Base[Catégorie],MIN(IF(ISNUMBER(SEARCH(Base[Libellé],$A24)),MATCH(Base[Libellé],Base[Libellé],0),""))),"")</f>
        <v>Alimentation</v>
      </c>
      <c r="D24" s="4">
        <v>44690</v>
      </c>
      <c r="E24" s="3">
        <v>5</v>
      </c>
      <c r="F24" s="3">
        <v>2022</v>
      </c>
      <c r="G24" s="2">
        <v>-6.2</v>
      </c>
      <c r="H24" s="1" t="s">
        <v>0</v>
      </c>
    </row>
    <row r="25" spans="1:8" ht="22.5">
      <c r="A25" s="5" t="s">
        <v>80</v>
      </c>
      <c r="B25" s="7" t="s">
        <v>2</v>
      </c>
      <c r="C25" s="19" t="str" cm="1">
        <f t="array" ref="C25">IF(MIN(IFERROR(SEARCH(Base[Libellé],$A25),""))&gt;0,INDEX(Base[Catégorie],MIN(IF(ISNUMBER(SEARCH(Base[Libellé],$A25)),MATCH(Base[Libellé],Base[Libellé],0),""))),"")</f>
        <v>Alimentation</v>
      </c>
      <c r="D25" s="4">
        <v>44690</v>
      </c>
      <c r="E25" s="3">
        <v>5</v>
      </c>
      <c r="F25" s="3">
        <v>2022</v>
      </c>
      <c r="G25" s="2">
        <v>-7.5</v>
      </c>
      <c r="H25" s="1" t="s">
        <v>0</v>
      </c>
    </row>
    <row r="26" spans="1:8" ht="22.5">
      <c r="A26" s="5" t="s">
        <v>79</v>
      </c>
      <c r="B26" s="6" t="s">
        <v>2</v>
      </c>
      <c r="C26" s="19" t="str" cm="1">
        <f t="array" ref="C26">IF(MIN(IFERROR(SEARCH(Base[Libellé],$A26),""))&gt;0,INDEX(Base[Catégorie],MIN(IF(ISNUMBER(SEARCH(Base[Libellé],$A26)),MATCH(Base[Libellé],Base[Libellé],0),""))),"")</f>
        <v>Alimentation</v>
      </c>
      <c r="D26" s="4">
        <v>44690</v>
      </c>
      <c r="E26" s="3">
        <v>5</v>
      </c>
      <c r="F26" s="3">
        <v>2022</v>
      </c>
      <c r="G26" s="2">
        <v>-23.85</v>
      </c>
      <c r="H26" s="1" t="s">
        <v>0</v>
      </c>
    </row>
    <row r="27" spans="1:8" ht="22.5">
      <c r="A27" s="5" t="s">
        <v>78</v>
      </c>
      <c r="B27" s="6" t="s">
        <v>2</v>
      </c>
      <c r="C27" s="19" t="str" cm="1">
        <f t="array" ref="C27">IF(MIN(IFERROR(SEARCH(Base[Libellé],$A27),""))&gt;0,INDEX(Base[Catégorie],MIN(IF(ISNUMBER(SEARCH(Base[Libellé],$A27)),MATCH(Base[Libellé],Base[Libellé],0),""))),"")</f>
        <v>Extra</v>
      </c>
      <c r="D27" s="4">
        <v>44690</v>
      </c>
      <c r="E27" s="3">
        <v>5</v>
      </c>
      <c r="F27" s="3">
        <v>2022</v>
      </c>
      <c r="G27" s="2">
        <v>-48.89</v>
      </c>
      <c r="H27" s="1" t="s">
        <v>0</v>
      </c>
    </row>
    <row r="28" spans="1:8" ht="22.5">
      <c r="A28" s="5" t="s">
        <v>77</v>
      </c>
      <c r="B28" s="6" t="s">
        <v>15</v>
      </c>
      <c r="C28" s="19" t="str" cm="1">
        <f t="array" ref="C28">IF(MIN(IFERROR(SEARCH(Base[Libellé],$A28),""))&gt;0,INDEX(Base[Catégorie],MIN(IF(ISNUMBER(SEARCH(Base[Libellé],$A28)),MATCH(Base[Libellé],Base[Libellé],0),""))),"")</f>
        <v>Médecin</v>
      </c>
      <c r="D28" s="4">
        <v>44691</v>
      </c>
      <c r="E28" s="3">
        <v>5</v>
      </c>
      <c r="F28" s="3">
        <v>2022</v>
      </c>
      <c r="G28" s="2">
        <v>-45.2</v>
      </c>
      <c r="H28" s="1" t="s">
        <v>0</v>
      </c>
    </row>
    <row r="29" spans="1:8" ht="33.75">
      <c r="A29" s="5" t="s">
        <v>76</v>
      </c>
      <c r="B29" s="6" t="s">
        <v>15</v>
      </c>
      <c r="C29" s="19" t="str" cm="1">
        <f t="array" ref="C29">IF(MIN(IFERROR(SEARCH(Base[Libellé],$A29),""))&gt;0,INDEX(Base[Catégorie],MIN(IF(ISNUMBER(SEARCH(Base[Libellé],$A29)),MATCH(Base[Libellé],Base[Libellé],0),""))),"")</f>
        <v>Médecin</v>
      </c>
      <c r="D29" s="4">
        <v>44692</v>
      </c>
      <c r="E29" s="3">
        <v>5</v>
      </c>
      <c r="F29" s="3">
        <v>2022</v>
      </c>
      <c r="G29" s="2">
        <v>16.18</v>
      </c>
      <c r="H29" s="1" t="s">
        <v>13</v>
      </c>
    </row>
    <row r="30" spans="1:8" ht="22.5">
      <c r="A30" s="5" t="s">
        <v>74</v>
      </c>
      <c r="B30" s="6" t="s">
        <v>2</v>
      </c>
      <c r="C30" s="19" t="str" cm="1">
        <f t="array" ref="C30">IF(MIN(IFERROR(SEARCH(Base[Libellé],$A30),""))&gt;0,INDEX(Base[Catégorie],MIN(IF(ISNUMBER(SEARCH(Base[Libellé],$A30)),MATCH(Base[Libellé],Base[Libellé],0),""))),"")</f>
        <v/>
      </c>
      <c r="D30" s="4">
        <v>44692</v>
      </c>
      <c r="E30" s="3">
        <v>5</v>
      </c>
      <c r="F30" s="3">
        <v>2022</v>
      </c>
      <c r="G30" s="2">
        <v>-6</v>
      </c>
      <c r="H30" s="1" t="s">
        <v>0</v>
      </c>
    </row>
    <row r="31" spans="1:8" ht="22.5">
      <c r="A31" s="5" t="s">
        <v>71</v>
      </c>
      <c r="B31" s="6" t="s">
        <v>2</v>
      </c>
      <c r="C31" s="19" t="str" cm="1">
        <f t="array" ref="C31">IF(MIN(IFERROR(SEARCH(Base[Libellé],$A31),""))&gt;0,INDEX(Base[Catégorie],MIN(IF(ISNUMBER(SEARCH(Base[Libellé],$A31)),MATCH(Base[Libellé],Base[Libellé],0),""))),"")</f>
        <v>Alimentation</v>
      </c>
      <c r="D31" s="4">
        <v>44692</v>
      </c>
      <c r="E31" s="3">
        <v>5</v>
      </c>
      <c r="F31" s="3">
        <v>2022</v>
      </c>
      <c r="G31" s="2">
        <v>-12.75</v>
      </c>
      <c r="H31" s="1" t="s">
        <v>0</v>
      </c>
    </row>
    <row r="32" spans="1:8" ht="22.5">
      <c r="A32" s="5" t="s">
        <v>73</v>
      </c>
      <c r="B32" s="6" t="s">
        <v>2</v>
      </c>
      <c r="C32" s="19" t="str" cm="1">
        <f t="array" ref="C32">IF(MIN(IFERROR(SEARCH(Base[Libellé],$A32),""))&gt;0,INDEX(Base[Catégorie],MIN(IF(ISNUMBER(SEARCH(Base[Libellé],$A32)),MATCH(Base[Libellé],Base[Libellé],0),""))),"")</f>
        <v>Alimentation</v>
      </c>
      <c r="D32" s="4">
        <v>44692</v>
      </c>
      <c r="E32" s="3">
        <v>5</v>
      </c>
      <c r="F32" s="3">
        <v>2022</v>
      </c>
      <c r="G32" s="2">
        <v>-14.47</v>
      </c>
      <c r="H32" s="1" t="s">
        <v>0</v>
      </c>
    </row>
    <row r="33" spans="1:8" ht="22.5">
      <c r="A33" s="5" t="s">
        <v>71</v>
      </c>
      <c r="B33" s="6" t="s">
        <v>2</v>
      </c>
      <c r="C33" s="19" t="str" cm="1">
        <f t="array" ref="C33">IF(MIN(IFERROR(SEARCH(Base[Libellé],$A33),""))&gt;0,INDEX(Base[Catégorie],MIN(IF(ISNUMBER(SEARCH(Base[Libellé],$A33)),MATCH(Base[Libellé],Base[Libellé],0),""))),"")</f>
        <v>Alimentation</v>
      </c>
      <c r="D33" s="4">
        <v>44692</v>
      </c>
      <c r="E33" s="3">
        <v>5</v>
      </c>
      <c r="F33" s="3">
        <v>2022</v>
      </c>
      <c r="G33" s="2">
        <v>-14.94</v>
      </c>
      <c r="H33" s="1" t="s">
        <v>0</v>
      </c>
    </row>
    <row r="34" spans="1:8" ht="22.5">
      <c r="A34" s="5" t="s">
        <v>72</v>
      </c>
      <c r="B34" s="6" t="s">
        <v>2</v>
      </c>
      <c r="C34" s="19" t="str" cm="1">
        <f t="array" ref="C34">IF(MIN(IFERROR(SEARCH(Base[Libellé],$A34),""))&gt;0,INDEX(Base[Catégorie],MIN(IF(ISNUMBER(SEARCH(Base[Libellé],$A34)),MATCH(Base[Libellé],Base[Libellé],0),""))),"")</f>
        <v>Alimentation</v>
      </c>
      <c r="D34" s="4">
        <v>44692</v>
      </c>
      <c r="E34" s="3">
        <v>5</v>
      </c>
      <c r="F34" s="3">
        <v>2022</v>
      </c>
      <c r="G34" s="2">
        <v>-17.59</v>
      </c>
      <c r="H34" s="1" t="s">
        <v>0</v>
      </c>
    </row>
    <row r="35" spans="1:8" ht="22.5">
      <c r="A35" s="5" t="s">
        <v>71</v>
      </c>
      <c r="B35" s="6" t="s">
        <v>2</v>
      </c>
      <c r="C35" s="19" t="str" cm="1">
        <f t="array" ref="C35">IF(MIN(IFERROR(SEARCH(Base[Libellé],$A35),""))&gt;0,INDEX(Base[Catégorie],MIN(IF(ISNUMBER(SEARCH(Base[Libellé],$A35)),MATCH(Base[Libellé],Base[Libellé],0),""))),"")</f>
        <v>Alimentation</v>
      </c>
      <c r="D35" s="4">
        <v>44692</v>
      </c>
      <c r="E35" s="3">
        <v>5</v>
      </c>
      <c r="F35" s="3">
        <v>2022</v>
      </c>
      <c r="G35" s="2">
        <v>-29.59</v>
      </c>
      <c r="H35" s="1" t="s">
        <v>0</v>
      </c>
    </row>
    <row r="36" spans="1:8" ht="22.5">
      <c r="A36" s="5" t="s">
        <v>70</v>
      </c>
      <c r="B36" s="6" t="s">
        <v>2</v>
      </c>
      <c r="C36" s="19" t="str" cm="1">
        <f t="array" ref="C36">IF(MIN(IFERROR(SEARCH(Base[Libellé],$A36),""))&gt;0,INDEX(Base[Catégorie],MIN(IF(ISNUMBER(SEARCH(Base[Libellé],$A36)),MATCH(Base[Libellé],Base[Libellé],0),""))),"")</f>
        <v>Alimentation</v>
      </c>
      <c r="D36" s="4">
        <v>44692</v>
      </c>
      <c r="E36" s="3">
        <v>5</v>
      </c>
      <c r="F36" s="3">
        <v>2022</v>
      </c>
      <c r="G36" s="2">
        <v>-75.94</v>
      </c>
      <c r="H36" s="1" t="s">
        <v>0</v>
      </c>
    </row>
    <row r="37" spans="1:8" ht="33.75">
      <c r="A37" s="5" t="s">
        <v>69</v>
      </c>
      <c r="B37" s="6" t="s">
        <v>139</v>
      </c>
      <c r="C37" s="19" t="str" cm="1">
        <f t="array" ref="C37">IF(MIN(IFERROR(SEARCH(Base[Libellé],$A37),""))&gt;0,INDEX(Base[Catégorie],MIN(IF(ISNUMBER(SEARCH(Base[Libellé],$A37)),MATCH(Base[Libellé],Base[Libellé],0),""))),"")</f>
        <v>Virement Julien</v>
      </c>
      <c r="D37" s="4">
        <v>44693</v>
      </c>
      <c r="E37" s="3">
        <v>5</v>
      </c>
      <c r="F37" s="3">
        <v>2022</v>
      </c>
      <c r="G37" s="2">
        <v>500</v>
      </c>
      <c r="H37" s="1" t="s">
        <v>13</v>
      </c>
    </row>
    <row r="38" spans="1:8" ht="33.75">
      <c r="A38" s="5" t="s">
        <v>68</v>
      </c>
      <c r="B38" s="6" t="s">
        <v>15</v>
      </c>
      <c r="C38" s="19" t="str" cm="1">
        <f t="array" ref="C38">IF(MIN(IFERROR(SEARCH(Base[Libellé],$A38),""))&gt;0,INDEX(Base[Catégorie],MIN(IF(ISNUMBER(SEARCH(Base[Libellé],$A38)),MATCH(Base[Libellé],Base[Libellé],0),""))),"")</f>
        <v>Médecin</v>
      </c>
      <c r="D38" s="4">
        <v>44693</v>
      </c>
      <c r="E38" s="3">
        <v>5</v>
      </c>
      <c r="F38" s="3">
        <v>2022</v>
      </c>
      <c r="G38" s="2">
        <v>22.64</v>
      </c>
      <c r="H38" s="1" t="s">
        <v>13</v>
      </c>
    </row>
    <row r="39" spans="1:8" ht="45">
      <c r="A39" s="5" t="s">
        <v>67</v>
      </c>
      <c r="B39" s="6" t="s">
        <v>83</v>
      </c>
      <c r="C39" s="19" t="str" cm="1">
        <f t="array" ref="C39">IF(MIN(IFERROR(SEARCH(Base[Libellé],$A39),""))&gt;0,INDEX(Base[Catégorie],MIN(IF(ISNUMBER(SEARCH(Base[Libellé],$A39)),MATCH(Base[Libellé],Base[Libellé],0),""))),"")</f>
        <v>Pharmacie</v>
      </c>
      <c r="D39" s="4">
        <v>44693</v>
      </c>
      <c r="E39" s="3">
        <v>5</v>
      </c>
      <c r="F39" s="3">
        <v>2022</v>
      </c>
      <c r="G39" s="2">
        <v>15.4</v>
      </c>
      <c r="H39" s="1" t="s">
        <v>13</v>
      </c>
    </row>
    <row r="40" spans="1:8" ht="22.5">
      <c r="A40" s="5" t="s">
        <v>66</v>
      </c>
      <c r="B40" s="6" t="s">
        <v>15</v>
      </c>
      <c r="C40" s="19" t="str" cm="1">
        <f t="array" ref="C40">IF(MIN(IFERROR(SEARCH(Base[Libellé],$A40),""))&gt;0,INDEX(Base[Catégorie],MIN(IF(ISNUMBER(SEARCH(Base[Libellé],$A40)),MATCH(Base[Libellé],Base[Libellé],0),""))),"")</f>
        <v>Médecin</v>
      </c>
      <c r="D40" s="4">
        <v>44693</v>
      </c>
      <c r="E40" s="3">
        <v>5</v>
      </c>
      <c r="F40" s="3">
        <v>2022</v>
      </c>
      <c r="G40" s="2">
        <v>-15</v>
      </c>
      <c r="H40" s="1" t="s">
        <v>0</v>
      </c>
    </row>
    <row r="41" spans="1:8" ht="56.25">
      <c r="A41" s="5" t="s">
        <v>65</v>
      </c>
      <c r="B41" s="6" t="s">
        <v>81</v>
      </c>
      <c r="C41" s="19" t="str" cm="1">
        <f t="array" ref="C41">IF(MIN(IFERROR(SEARCH(Base[Libellé],$A41),""))&gt;0,INDEX(Base[Catégorie],MIN(IF(ISNUMBER(SEARCH(Base[Libellé],$A41)),MATCH(Base[Libellé],Base[Libellé],0),""))),"")</f>
        <v>Crèche</v>
      </c>
      <c r="D41" s="4">
        <v>44693</v>
      </c>
      <c r="E41" s="3">
        <v>5</v>
      </c>
      <c r="F41" s="3">
        <v>2022</v>
      </c>
      <c r="G41" s="2">
        <v>-304.47000000000003</v>
      </c>
      <c r="H41" s="1" t="s">
        <v>0</v>
      </c>
    </row>
    <row r="42" spans="1:8" ht="33.75">
      <c r="A42" s="5" t="s">
        <v>64</v>
      </c>
      <c r="B42" s="6" t="s">
        <v>139</v>
      </c>
      <c r="C42" s="19" t="str" cm="1">
        <f t="array" ref="C42">IF(MIN(IFERROR(SEARCH(Base[Libellé],$A42),""))&gt;0,INDEX(Base[Catégorie],MIN(IF(ISNUMBER(SEARCH(Base[Libellé],$A42)),MATCH(Base[Libellé],Base[Libellé],0),""))),"")</f>
        <v>Virement Julien</v>
      </c>
      <c r="D42" s="4">
        <v>44694</v>
      </c>
      <c r="E42" s="3">
        <v>5</v>
      </c>
      <c r="F42" s="3">
        <v>2022</v>
      </c>
      <c r="G42" s="2">
        <v>750</v>
      </c>
      <c r="H42" s="1" t="s">
        <v>13</v>
      </c>
    </row>
    <row r="43" spans="1:8" ht="67.5">
      <c r="A43" s="5" t="s">
        <v>63</v>
      </c>
      <c r="B43" s="6" t="s">
        <v>75</v>
      </c>
      <c r="C43" s="19" t="str" cm="1">
        <f t="array" ref="C43">IF(MIN(IFERROR(SEARCH(Base[Libellé],$A43),""))&gt;0,INDEX(Base[Catégorie],MIN(IF(ISNUMBER(SEARCH(Base[Libellé],$A43)),MATCH(Base[Libellé],Base[Libellé],0),""))),"")</f>
        <v>Electricité</v>
      </c>
      <c r="D43" s="4">
        <v>44694</v>
      </c>
      <c r="E43" s="3">
        <v>5</v>
      </c>
      <c r="F43" s="3">
        <v>2022</v>
      </c>
      <c r="G43" s="2">
        <v>-168.23</v>
      </c>
      <c r="H43" s="1" t="s">
        <v>0</v>
      </c>
    </row>
    <row r="44" spans="1:8" ht="33.75">
      <c r="A44" s="5" t="s">
        <v>62</v>
      </c>
      <c r="B44" s="6" t="s">
        <v>57</v>
      </c>
      <c r="C44" s="19" t="str" cm="1">
        <f t="array" ref="C44">IF(MIN(IFERROR(SEARCH(Base[Libellé],$A44),""))&gt;0,INDEX(Base[Catégorie],MIN(IF(ISNUMBER(SEARCH(Base[Libellé],$A44)),MATCH(Base[Libellé],Base[Libellé],0),""))),"")</f>
        <v>Frais de scolarité</v>
      </c>
      <c r="D44" s="4">
        <v>44695</v>
      </c>
      <c r="E44" s="3">
        <v>5</v>
      </c>
      <c r="F44" s="3">
        <v>2022</v>
      </c>
      <c r="G44" s="2">
        <v>-28</v>
      </c>
      <c r="H44" s="1" t="s">
        <v>0</v>
      </c>
    </row>
    <row r="45" spans="1:8" ht="45">
      <c r="A45" s="5" t="s">
        <v>61</v>
      </c>
      <c r="B45" s="6" t="s">
        <v>83</v>
      </c>
      <c r="C45" s="19" t="str" cm="1">
        <f t="array" ref="C45">IF(MIN(IFERROR(SEARCH(Base[Libellé],$A45),""))&gt;0,INDEX(Base[Catégorie],MIN(IF(ISNUMBER(SEARCH(Base[Libellé],$A45)),MATCH(Base[Libellé],Base[Libellé],0),""))),"")</f>
        <v>Pharmacie</v>
      </c>
      <c r="D45" s="4">
        <v>44697</v>
      </c>
      <c r="E45" s="3">
        <v>5</v>
      </c>
      <c r="F45" s="3">
        <v>2022</v>
      </c>
      <c r="G45" s="2">
        <v>6.94</v>
      </c>
      <c r="H45" s="1" t="s">
        <v>13</v>
      </c>
    </row>
    <row r="46" spans="1:8" ht="22.5">
      <c r="A46" s="5" t="s">
        <v>60</v>
      </c>
      <c r="B46" s="7" t="s">
        <v>22</v>
      </c>
      <c r="C46" s="19" t="str" cm="1">
        <f t="array" ref="C46">IF(MIN(IFERROR(SEARCH(Base[Libellé],$A46),""))&gt;0,INDEX(Base[Catégorie],MIN(IF(ISNUMBER(SEARCH(Base[Libellé],$A46)),MATCH(Base[Libellé],Base[Libellé],0),""))),"")</f>
        <v>Internet/TV</v>
      </c>
      <c r="D46" s="4">
        <v>44697</v>
      </c>
      <c r="E46" s="3">
        <v>5</v>
      </c>
      <c r="F46" s="3">
        <v>2022</v>
      </c>
      <c r="G46" s="2">
        <v>-4.99</v>
      </c>
      <c r="H46" s="1" t="s">
        <v>0</v>
      </c>
    </row>
    <row r="47" spans="1:8" ht="22.5">
      <c r="A47" s="5" t="s">
        <v>59</v>
      </c>
      <c r="B47" s="6" t="s">
        <v>5</v>
      </c>
      <c r="C47" s="19" t="str" cm="1">
        <f t="array" ref="C47">IF(MIN(IFERROR(SEARCH(Base[Libellé],$A47),""))&gt;0,INDEX(Base[Catégorie],MIN(IF(ISNUMBER(SEARCH(Base[Libellé],$A47)),MATCH(Base[Libellé],Base[Libellé],0),""))),"")</f>
        <v>Tabac</v>
      </c>
      <c r="D47" s="4">
        <v>44697</v>
      </c>
      <c r="E47" s="3">
        <v>5</v>
      </c>
      <c r="F47" s="3">
        <v>2022</v>
      </c>
      <c r="G47" s="2">
        <v>-10</v>
      </c>
      <c r="H47" s="1" t="s">
        <v>0</v>
      </c>
    </row>
    <row r="48" spans="1:8" ht="22.5">
      <c r="A48" s="5" t="s">
        <v>58</v>
      </c>
      <c r="B48" s="7" t="s">
        <v>17</v>
      </c>
      <c r="C48" s="19" t="str" cm="1">
        <f t="array" ref="C48">IF(MIN(IFERROR(SEARCH(Base[Libellé],$A48),""))&gt;0,INDEX(Base[Catégorie],MIN(IF(ISNUMBER(SEARCH(Base[Libellé],$A48)),MATCH(Base[Libellé],Base[Libellé],0),""))),"")</f>
        <v>Extra</v>
      </c>
      <c r="D48" s="4">
        <v>44697</v>
      </c>
      <c r="E48" s="3">
        <v>5</v>
      </c>
      <c r="F48" s="3">
        <v>2022</v>
      </c>
      <c r="G48" s="2">
        <v>-14</v>
      </c>
      <c r="H48" s="1" t="s">
        <v>0</v>
      </c>
    </row>
    <row r="49" spans="1:8" ht="22.5">
      <c r="A49" s="5" t="s">
        <v>56</v>
      </c>
      <c r="B49" s="7" t="s">
        <v>17</v>
      </c>
      <c r="C49" s="19" t="str" cm="1">
        <f t="array" ref="C49">IF(MIN(IFERROR(SEARCH(Base[Libellé],$A49),""))&gt;0,INDEX(Base[Catégorie],MIN(IF(ISNUMBER(SEARCH(Base[Libellé],$A49)),MATCH(Base[Libellé],Base[Libellé],0),""))),"")</f>
        <v>Extra</v>
      </c>
      <c r="D49" s="4">
        <v>44697</v>
      </c>
      <c r="E49" s="3">
        <v>5</v>
      </c>
      <c r="F49" s="3">
        <v>2022</v>
      </c>
      <c r="G49" s="2">
        <v>-17.7</v>
      </c>
      <c r="H49" s="1" t="s">
        <v>0</v>
      </c>
    </row>
    <row r="50" spans="1:8" ht="22.5">
      <c r="A50" s="5" t="s">
        <v>55</v>
      </c>
      <c r="B50" s="6" t="s">
        <v>5</v>
      </c>
      <c r="C50" s="19" t="str" cm="1">
        <f t="array" ref="C50">IF(MIN(IFERROR(SEARCH(Base[Libellé],$A50),""))&gt;0,INDEX(Base[Catégorie],MIN(IF(ISNUMBER(SEARCH(Base[Libellé],$A50)),MATCH(Base[Libellé],Base[Libellé],0),""))),"")</f>
        <v>Tabac</v>
      </c>
      <c r="D50" s="4">
        <v>44697</v>
      </c>
      <c r="E50" s="3">
        <v>5</v>
      </c>
      <c r="F50" s="3">
        <v>2022</v>
      </c>
      <c r="G50" s="2">
        <v>-28</v>
      </c>
      <c r="H50" s="1" t="s">
        <v>13</v>
      </c>
    </row>
    <row r="51" spans="1:8" ht="45">
      <c r="A51" s="5" t="s">
        <v>54</v>
      </c>
      <c r="B51" s="6" t="s">
        <v>83</v>
      </c>
      <c r="C51" s="19" t="str" cm="1">
        <f t="array" ref="C51">IF(MIN(IFERROR(SEARCH(Base[Libellé],$A51),""))&gt;0,INDEX(Base[Catégorie],MIN(IF(ISNUMBER(SEARCH(Base[Libellé],$A51)),MATCH(Base[Libellé],Base[Libellé],0),""))),"")</f>
        <v>Pharmacie</v>
      </c>
      <c r="D51" s="4">
        <v>44698</v>
      </c>
      <c r="E51" s="3">
        <v>5</v>
      </c>
      <c r="F51" s="3">
        <v>2022</v>
      </c>
      <c r="G51" s="2">
        <v>13.56</v>
      </c>
      <c r="H51" s="1" t="s">
        <v>13</v>
      </c>
    </row>
    <row r="52" spans="1:8" ht="22.5">
      <c r="A52" s="5" t="s">
        <v>53</v>
      </c>
      <c r="B52" s="6" t="s">
        <v>17</v>
      </c>
      <c r="C52" s="19" t="str" cm="1">
        <f t="array" ref="C52">IF(MIN(IFERROR(SEARCH(Base[Libellé],$A52),""))&gt;0,INDEX(Base[Catégorie],MIN(IF(ISNUMBER(SEARCH(Base[Libellé],$A52)),MATCH(Base[Libellé],Base[Libellé],0),""))),"")</f>
        <v>Extra</v>
      </c>
      <c r="D52" s="4">
        <v>44698</v>
      </c>
      <c r="E52" s="3">
        <v>5</v>
      </c>
      <c r="F52" s="3">
        <v>2022</v>
      </c>
      <c r="G52" s="2">
        <v>-19.399999999999999</v>
      </c>
      <c r="H52" s="1" t="s">
        <v>13</v>
      </c>
    </row>
    <row r="53" spans="1:8" ht="22.5">
      <c r="A53" s="5" t="s">
        <v>52</v>
      </c>
      <c r="B53" s="6" t="s">
        <v>2</v>
      </c>
      <c r="C53" s="19" t="str" cm="1">
        <f t="array" ref="C53">IF(MIN(IFERROR(SEARCH(Base[Libellé],$A53),""))&gt;0,INDEX(Base[Catégorie],MIN(IF(ISNUMBER(SEARCH(Base[Libellé],$A53)),MATCH(Base[Libellé],Base[Libellé],0),""))),"")</f>
        <v>Alimentation</v>
      </c>
      <c r="D53" s="4">
        <v>44698</v>
      </c>
      <c r="E53" s="3">
        <v>5</v>
      </c>
      <c r="F53" s="3">
        <v>2022</v>
      </c>
      <c r="G53" s="2">
        <v>-83.52</v>
      </c>
      <c r="H53" s="1" t="s">
        <v>0</v>
      </c>
    </row>
    <row r="54" spans="1:8" ht="22.5">
      <c r="A54" s="5" t="s">
        <v>51</v>
      </c>
      <c r="B54" s="6" t="s">
        <v>5</v>
      </c>
      <c r="C54" s="19" t="str" cm="1">
        <f t="array" ref="C54">IF(MIN(IFERROR(SEARCH(Base[Libellé],$A54),""))&gt;0,INDEX(Base[Catégorie],MIN(IF(ISNUMBER(SEARCH(Base[Libellé],$A54)),MATCH(Base[Libellé],Base[Libellé],0),""))),"")</f>
        <v>Tabac</v>
      </c>
      <c r="D54" s="4">
        <v>44699</v>
      </c>
      <c r="E54" s="3">
        <v>5</v>
      </c>
      <c r="F54" s="3">
        <v>2022</v>
      </c>
      <c r="G54" s="2">
        <v>-10</v>
      </c>
      <c r="H54" s="1" t="s">
        <v>13</v>
      </c>
    </row>
    <row r="55" spans="1:8" ht="22.5">
      <c r="A55" s="5" t="s">
        <v>50</v>
      </c>
      <c r="B55" s="6" t="s">
        <v>5</v>
      </c>
      <c r="C55" s="19" t="str" cm="1">
        <f t="array" ref="C55">IF(MIN(IFERROR(SEARCH(Base[Libellé],$A55),""))&gt;0,INDEX(Base[Catégorie],MIN(IF(ISNUMBER(SEARCH(Base[Libellé],$A55)),MATCH(Base[Libellé],Base[Libellé],0),""))),"")</f>
        <v>Tabac</v>
      </c>
      <c r="D55" s="4">
        <v>44699</v>
      </c>
      <c r="E55" s="3">
        <v>5</v>
      </c>
      <c r="F55" s="3">
        <v>2022</v>
      </c>
      <c r="G55" s="2">
        <v>-10</v>
      </c>
      <c r="H55" s="1" t="s">
        <v>13</v>
      </c>
    </row>
    <row r="56" spans="1:8" ht="22.5">
      <c r="A56" s="5" t="s">
        <v>49</v>
      </c>
      <c r="B56" s="6" t="s">
        <v>2</v>
      </c>
      <c r="C56" s="19" t="str" cm="1">
        <f t="array" ref="C56">IF(MIN(IFERROR(SEARCH(Base[Libellé],$A56),""))&gt;0,INDEX(Base[Catégorie],MIN(IF(ISNUMBER(SEARCH(Base[Libellé],$A56)),MATCH(Base[Libellé],Base[Libellé],0),""))),"")</f>
        <v>Alimentation</v>
      </c>
      <c r="D56" s="4">
        <v>44701</v>
      </c>
      <c r="E56" s="3">
        <v>5</v>
      </c>
      <c r="F56" s="3">
        <v>2022</v>
      </c>
      <c r="G56" s="2">
        <v>-12.09</v>
      </c>
      <c r="H56" s="1" t="s">
        <v>0</v>
      </c>
    </row>
    <row r="57" spans="1:8" ht="56.25">
      <c r="A57" s="5" t="s">
        <v>48</v>
      </c>
      <c r="B57" s="6" t="s">
        <v>128</v>
      </c>
      <c r="C57" s="19" t="str" cm="1">
        <f t="array" ref="C57">IF(MIN(IFERROR(SEARCH(Base[Libellé],$A57),""))&gt;0,INDEX(Base[Catégorie],MIN(IF(ISNUMBER(SEARCH(Base[Libellé],$A57)),MATCH(Base[Libellé],Base[Libellé],0),""))),"")</f>
        <v>Autre Revenu</v>
      </c>
      <c r="D57" s="4">
        <v>44704</v>
      </c>
      <c r="E57" s="3">
        <v>5</v>
      </c>
      <c r="F57" s="3">
        <v>2022</v>
      </c>
      <c r="G57" s="2">
        <v>10</v>
      </c>
      <c r="H57" s="1" t="s">
        <v>13</v>
      </c>
    </row>
    <row r="58" spans="1:8" ht="22.5">
      <c r="A58" s="5" t="s">
        <v>47</v>
      </c>
      <c r="B58" s="6" t="s">
        <v>2</v>
      </c>
      <c r="C58" s="19" t="str" cm="1">
        <f t="array" ref="C58">IF(MIN(IFERROR(SEARCH(Base[Libellé],$A58),""))&gt;0,INDEX(Base[Catégorie],MIN(IF(ISNUMBER(SEARCH(Base[Libellé],$A58)),MATCH(Base[Libellé],Base[Libellé],0),""))),"")</f>
        <v>Alimentation</v>
      </c>
      <c r="D58" s="4">
        <v>44704</v>
      </c>
      <c r="E58" s="3">
        <v>5</v>
      </c>
      <c r="F58" s="3">
        <v>2022</v>
      </c>
      <c r="G58" s="2">
        <v>-7.7</v>
      </c>
      <c r="H58" s="1" t="s">
        <v>0</v>
      </c>
    </row>
    <row r="59" spans="1:8" ht="22.5">
      <c r="A59" s="5" t="s">
        <v>46</v>
      </c>
      <c r="B59" s="6" t="s">
        <v>5</v>
      </c>
      <c r="C59" s="19" t="str" cm="1">
        <f t="array" ref="C59">IF(MIN(IFERROR(SEARCH(Base[Libellé],$A59),""))&gt;0,INDEX(Base[Catégorie],MIN(IF(ISNUMBER(SEARCH(Base[Libellé],$A59)),MATCH(Base[Libellé],Base[Libellé],0),""))),"")</f>
        <v>Tabac</v>
      </c>
      <c r="D59" s="4">
        <v>44704</v>
      </c>
      <c r="E59" s="3">
        <v>5</v>
      </c>
      <c r="F59" s="3">
        <v>2022</v>
      </c>
      <c r="G59" s="2">
        <v>-10</v>
      </c>
      <c r="H59" s="1" t="s">
        <v>0</v>
      </c>
    </row>
    <row r="60" spans="1:8" ht="22.5">
      <c r="A60" s="5" t="s">
        <v>45</v>
      </c>
      <c r="B60" s="6" t="s">
        <v>5</v>
      </c>
      <c r="C60" s="19" t="str" cm="1">
        <f t="array" ref="C60">IF(MIN(IFERROR(SEARCH(Base[Libellé],$A60),""))&gt;0,INDEX(Base[Catégorie],MIN(IF(ISNUMBER(SEARCH(Base[Libellé],$A60)),MATCH(Base[Libellé],Base[Libellé],0),""))),"")</f>
        <v>Tabac</v>
      </c>
      <c r="D60" s="4">
        <v>44704</v>
      </c>
      <c r="E60" s="3">
        <v>5</v>
      </c>
      <c r="F60" s="3">
        <v>2022</v>
      </c>
      <c r="G60" s="2">
        <v>-10</v>
      </c>
      <c r="H60" s="1" t="s">
        <v>0</v>
      </c>
    </row>
    <row r="61" spans="1:8" ht="22.5">
      <c r="A61" s="5" t="s">
        <v>44</v>
      </c>
      <c r="B61" s="6" t="s">
        <v>2</v>
      </c>
      <c r="C61" s="19" t="str" cm="1">
        <f t="array" ref="C61">IF(MIN(IFERROR(SEARCH(Base[Libellé],$A61),""))&gt;0,INDEX(Base[Catégorie],MIN(IF(ISNUMBER(SEARCH(Base[Libellé],$A61)),MATCH(Base[Libellé],Base[Libellé],0),""))),"")</f>
        <v>Alimentation</v>
      </c>
      <c r="D61" s="4">
        <v>44704</v>
      </c>
      <c r="E61" s="3">
        <v>5</v>
      </c>
      <c r="F61" s="3">
        <v>2022</v>
      </c>
      <c r="G61" s="2">
        <v>-19.75</v>
      </c>
      <c r="H61" s="1" t="s">
        <v>0</v>
      </c>
    </row>
    <row r="62" spans="1:8" ht="22.5">
      <c r="A62" s="5" t="s">
        <v>42</v>
      </c>
      <c r="B62" s="6" t="s">
        <v>2</v>
      </c>
      <c r="C62" s="19" t="str" cm="1">
        <f t="array" ref="C62">IF(MIN(IFERROR(SEARCH(Base[Libellé],$A62),""))&gt;0,INDEX(Base[Catégorie],MIN(IF(ISNUMBER(SEARCH(Base[Libellé],$A62)),MATCH(Base[Libellé],Base[Libellé],0),""))),"")</f>
        <v>Alimentation</v>
      </c>
      <c r="D62" s="4">
        <v>44704</v>
      </c>
      <c r="E62" s="3">
        <v>5</v>
      </c>
      <c r="F62" s="3">
        <v>2022</v>
      </c>
      <c r="G62" s="2">
        <v>-19.93</v>
      </c>
      <c r="H62" s="1" t="s">
        <v>13</v>
      </c>
    </row>
    <row r="63" spans="1:8" ht="22.5">
      <c r="A63" s="5" t="s">
        <v>40</v>
      </c>
      <c r="B63" s="6" t="s">
        <v>22</v>
      </c>
      <c r="C63" s="19" t="str" cm="1">
        <f t="array" ref="C63">IF(MIN(IFERROR(SEARCH(Base[Libellé],$A63),""))&gt;0,INDEX(Base[Catégorie],MIN(IF(ISNUMBER(SEARCH(Base[Libellé],$A63)),MATCH(Base[Libellé],Base[Libellé],0),""))),"")</f>
        <v>Internet/TV</v>
      </c>
      <c r="D63" s="4">
        <v>44704</v>
      </c>
      <c r="E63" s="3">
        <v>5</v>
      </c>
      <c r="F63" s="3">
        <v>2022</v>
      </c>
      <c r="G63" s="2">
        <v>-19.989999999999998</v>
      </c>
      <c r="H63" s="1" t="s">
        <v>0</v>
      </c>
    </row>
    <row r="64" spans="1:8" ht="22.5">
      <c r="A64" s="5" t="s">
        <v>39</v>
      </c>
      <c r="B64" s="6" t="s">
        <v>83</v>
      </c>
      <c r="C64" s="19" t="str" cm="1">
        <f t="array" ref="C64">IF(MIN(IFERROR(SEARCH(Base[Libellé],$A64),""))&gt;0,INDEX(Base[Catégorie],MIN(IF(ISNUMBER(SEARCH(Base[Libellé],$A64)),MATCH(Base[Libellé],Base[Libellé],0),""))),"")</f>
        <v>Pharmacie</v>
      </c>
      <c r="D64" s="4">
        <v>44704</v>
      </c>
      <c r="E64" s="3">
        <v>5</v>
      </c>
      <c r="F64" s="3">
        <v>2022</v>
      </c>
      <c r="G64" s="2">
        <v>-34.799999999999997</v>
      </c>
      <c r="H64" s="1" t="s">
        <v>0</v>
      </c>
    </row>
    <row r="65" spans="1:8" ht="22.5">
      <c r="A65" s="5" t="s">
        <v>38</v>
      </c>
      <c r="B65" s="6" t="s">
        <v>93</v>
      </c>
      <c r="C65" s="19" t="str" cm="1">
        <f t="array" ref="C65">IF(MIN(IFERROR(SEARCH(Base[Libellé],$A65),""))&gt;0,INDEX(Base[Catégorie],MIN(IF(ISNUMBER(SEARCH(Base[Libellé],$A65)),MATCH(Base[Libellé],Base[Libellé],0),""))),"")</f>
        <v>Enfants</v>
      </c>
      <c r="D65" s="4">
        <v>44704</v>
      </c>
      <c r="E65" s="3">
        <v>5</v>
      </c>
      <c r="F65" s="3">
        <v>2022</v>
      </c>
      <c r="G65" s="2">
        <v>-40.200000000000003</v>
      </c>
      <c r="H65" s="1" t="s">
        <v>0</v>
      </c>
    </row>
    <row r="66" spans="1:8" ht="22.5">
      <c r="A66" s="5" t="s">
        <v>36</v>
      </c>
      <c r="B66" s="6" t="s">
        <v>5</v>
      </c>
      <c r="C66" s="19" t="str" cm="1">
        <f t="array" ref="C66">IF(MIN(IFERROR(SEARCH(Base[Libellé],$A66),""))&gt;0,INDEX(Base[Catégorie],MIN(IF(ISNUMBER(SEARCH(Base[Libellé],$A66)),MATCH(Base[Libellé],Base[Libellé],0),""))),"")</f>
        <v>Tabac</v>
      </c>
      <c r="D66" s="4">
        <v>44705</v>
      </c>
      <c r="E66" s="3">
        <v>5</v>
      </c>
      <c r="F66" s="3">
        <v>2022</v>
      </c>
      <c r="G66" s="2">
        <v>-20</v>
      </c>
      <c r="H66" s="1" t="s">
        <v>0</v>
      </c>
    </row>
    <row r="67" spans="1:8" ht="22.5">
      <c r="A67" s="5" t="s">
        <v>34</v>
      </c>
      <c r="B67" s="6" t="s">
        <v>35</v>
      </c>
      <c r="C67" s="19" t="str" cm="1">
        <f t="array" ref="C67">IF(MIN(IFERROR(SEARCH(Base[Libellé],$A67),""))&gt;0,INDEX(Base[Catégorie],MIN(IF(ISNUMBER(SEARCH(Base[Libellé],$A67)),MATCH(Base[Libellé],Base[Libellé],0),""))),"")</f>
        <v>Enfants</v>
      </c>
      <c r="D67" s="4">
        <v>44705</v>
      </c>
      <c r="E67" s="3">
        <v>5</v>
      </c>
      <c r="F67" s="3">
        <v>2022</v>
      </c>
      <c r="G67" s="2">
        <v>-27.5</v>
      </c>
      <c r="H67" s="1" t="s">
        <v>13</v>
      </c>
    </row>
    <row r="68" spans="1:8" ht="22.5">
      <c r="A68" s="5" t="s">
        <v>32</v>
      </c>
      <c r="B68" s="6" t="s">
        <v>33</v>
      </c>
      <c r="C68" s="19" t="str" cm="1">
        <f t="array" ref="C68">IF(MIN(IFERROR(SEARCH(Base[Libellé],$A68),""))&gt;0,INDEX(Base[Catégorie],MIN(IF(ISNUMBER(SEARCH(Base[Libellé],$A68)),MATCH(Base[Libellé],Base[Libellé],0),""))),"")</f>
        <v/>
      </c>
      <c r="D68" s="4">
        <v>44705</v>
      </c>
      <c r="E68" s="3">
        <v>5</v>
      </c>
      <c r="F68" s="3">
        <v>2022</v>
      </c>
      <c r="G68" s="2">
        <v>-49</v>
      </c>
      <c r="H68" s="1" t="s">
        <v>0</v>
      </c>
    </row>
    <row r="69" spans="1:8" ht="22.5">
      <c r="A69" s="5" t="s">
        <v>30</v>
      </c>
      <c r="B69" s="6" t="s">
        <v>2</v>
      </c>
      <c r="C69" s="19" t="str" cm="1">
        <f t="array" ref="C69">IF(MIN(IFERROR(SEARCH(Base[Libellé],$A69),""))&gt;0,INDEX(Base[Catégorie],MIN(IF(ISNUMBER(SEARCH(Base[Libellé],$A69)),MATCH(Base[Libellé],Base[Libellé],0),""))),"")</f>
        <v>Alimentation</v>
      </c>
      <c r="D69" s="4">
        <v>44705</v>
      </c>
      <c r="E69" s="3">
        <v>5</v>
      </c>
      <c r="F69" s="3">
        <v>2022</v>
      </c>
      <c r="G69" s="2">
        <v>-71.09</v>
      </c>
      <c r="H69" s="1" t="s">
        <v>0</v>
      </c>
    </row>
    <row r="70" spans="1:8" ht="22.5">
      <c r="A70" s="5" t="s">
        <v>28</v>
      </c>
      <c r="B70" s="6" t="s">
        <v>5</v>
      </c>
      <c r="C70" s="19" t="str" cm="1">
        <f t="array" ref="C70">IF(MIN(IFERROR(SEARCH(Base[Libellé],$A70),""))&gt;0,INDEX(Base[Catégorie],MIN(IF(ISNUMBER(SEARCH(Base[Libellé],$A70)),MATCH(Base[Libellé],Base[Libellé],0),""))),"")</f>
        <v>Tabac</v>
      </c>
      <c r="D70" s="4">
        <v>44708</v>
      </c>
      <c r="E70" s="3">
        <v>5</v>
      </c>
      <c r="F70" s="3">
        <v>2022</v>
      </c>
      <c r="G70" s="2">
        <v>-10</v>
      </c>
      <c r="H70" s="1" t="s">
        <v>0</v>
      </c>
    </row>
    <row r="71" spans="1:8" ht="22.5">
      <c r="A71" s="5" t="s">
        <v>27</v>
      </c>
      <c r="B71" s="6" t="s">
        <v>2</v>
      </c>
      <c r="C71" s="19" t="str" cm="1">
        <f t="array" ref="C71">IF(MIN(IFERROR(SEARCH(Base[Libellé],$A71),""))&gt;0,INDEX(Base[Catégorie],MIN(IF(ISNUMBER(SEARCH(Base[Libellé],$A71)),MATCH(Base[Libellé],Base[Libellé],0),""))),"")</f>
        <v>Alimentation</v>
      </c>
      <c r="D71" s="4">
        <v>44708</v>
      </c>
      <c r="E71" s="3">
        <v>5</v>
      </c>
      <c r="F71" s="3">
        <v>2022</v>
      </c>
      <c r="G71" s="2">
        <v>-13.35</v>
      </c>
      <c r="H71" s="1" t="s">
        <v>0</v>
      </c>
    </row>
    <row r="72" spans="1:8" ht="22.5">
      <c r="A72" s="5" t="s">
        <v>26</v>
      </c>
      <c r="B72" s="6" t="s">
        <v>2</v>
      </c>
      <c r="C72" s="19" t="str" cm="1">
        <f t="array" ref="C72">IF(MIN(IFERROR(SEARCH(Base[Libellé],$A72),""))&gt;0,INDEX(Base[Catégorie],MIN(IF(ISNUMBER(SEARCH(Base[Libellé],$A72)),MATCH(Base[Libellé],Base[Libellé],0),""))),"")</f>
        <v>Alimentation</v>
      </c>
      <c r="D72" s="4">
        <v>44708</v>
      </c>
      <c r="E72" s="3">
        <v>5</v>
      </c>
      <c r="F72" s="3">
        <v>2022</v>
      </c>
      <c r="G72" s="2">
        <v>-15.76</v>
      </c>
      <c r="H72" s="1" t="s">
        <v>0</v>
      </c>
    </row>
    <row r="73" spans="1:8" ht="22.5">
      <c r="A73" s="5" t="s">
        <v>25</v>
      </c>
      <c r="B73" s="6" t="s">
        <v>2</v>
      </c>
      <c r="C73" s="19" t="str" cm="1">
        <f t="array" ref="C73">IF(MIN(IFERROR(SEARCH(Base[Libellé],$A73),""))&gt;0,INDEX(Base[Catégorie],MIN(IF(ISNUMBER(SEARCH(Base[Libellé],$A73)),MATCH(Base[Libellé],Base[Libellé],0),""))),"")</f>
        <v>Alimentation</v>
      </c>
      <c r="D73" s="4">
        <v>44708</v>
      </c>
      <c r="E73" s="3">
        <v>5</v>
      </c>
      <c r="F73" s="3">
        <v>2022</v>
      </c>
      <c r="G73" s="2">
        <v>-17.059999999999999</v>
      </c>
      <c r="H73" s="1" t="s">
        <v>0</v>
      </c>
    </row>
    <row r="74" spans="1:8" ht="67.5">
      <c r="A74" s="5" t="s">
        <v>24</v>
      </c>
      <c r="B74" s="6" t="s">
        <v>163</v>
      </c>
      <c r="C74" s="19" t="str" cm="1">
        <f t="array" ref="C74">IF(MIN(IFERROR(SEARCH(Base[Libellé],$A74),""))&gt;0,INDEX(Base[Catégorie],MIN(IF(ISNUMBER(SEARCH(Base[Libellé],$A74)),MATCH(Base[Libellé],Base[Libellé],0),""))),"")</f>
        <v>Assurance logement</v>
      </c>
      <c r="D74" s="4">
        <v>44708</v>
      </c>
      <c r="E74" s="3">
        <v>5</v>
      </c>
      <c r="F74" s="3">
        <v>2022</v>
      </c>
      <c r="G74" s="2">
        <v>-17.600000000000001</v>
      </c>
      <c r="H74" s="1" t="s">
        <v>0</v>
      </c>
    </row>
    <row r="75" spans="1:8" ht="22.5">
      <c r="A75" s="5" t="s">
        <v>23</v>
      </c>
      <c r="B75" s="6" t="s">
        <v>17</v>
      </c>
      <c r="C75" s="19" t="str" cm="1">
        <f t="array" ref="C75">IF(MIN(IFERROR(SEARCH(Base[Libellé],$A75),""))&gt;0,INDEX(Base[Catégorie],MIN(IF(ISNUMBER(SEARCH(Base[Libellé],$A75)),MATCH(Base[Libellé],Base[Libellé],0),""))),"")</f>
        <v>Extra</v>
      </c>
      <c r="D75" s="4">
        <v>44708</v>
      </c>
      <c r="E75" s="3">
        <v>5</v>
      </c>
      <c r="F75" s="3">
        <v>2022</v>
      </c>
      <c r="G75" s="2">
        <v>-31.6</v>
      </c>
      <c r="H75" s="1" t="s">
        <v>0</v>
      </c>
    </row>
    <row r="76" spans="1:8" ht="22.5">
      <c r="A76" s="5" t="s">
        <v>21</v>
      </c>
      <c r="B76" s="6" t="s">
        <v>166</v>
      </c>
      <c r="C76" s="19" t="str" cm="1">
        <f t="array" ref="C76">IF(MIN(IFERROR(SEARCH(Base[Libellé],$A76),""))&gt;0,INDEX(Base[Catégorie],MIN(IF(ISNUMBER(SEARCH(Base[Libellé],$A76)),MATCH(Base[Libellé],Base[Libellé],0),""))),"")</f>
        <v>Vacances</v>
      </c>
      <c r="D76" s="4">
        <v>44711</v>
      </c>
      <c r="E76" s="3">
        <v>5</v>
      </c>
      <c r="F76" s="3">
        <v>2022</v>
      </c>
      <c r="G76" s="2">
        <v>-3.2</v>
      </c>
      <c r="H76" s="1" t="s">
        <v>0</v>
      </c>
    </row>
    <row r="77" spans="1:8" ht="22.5">
      <c r="A77" s="5" t="s">
        <v>19</v>
      </c>
      <c r="B77" s="6" t="s">
        <v>5</v>
      </c>
      <c r="C77" s="19" t="str" cm="1">
        <f t="array" ref="C77">IF(MIN(IFERROR(SEARCH(Base[Libellé],$A77),""))&gt;0,INDEX(Base[Catégorie],MIN(IF(ISNUMBER(SEARCH(Base[Libellé],$A77)),MATCH(Base[Libellé],Base[Libellé],0),""))),"")</f>
        <v>Tabac</v>
      </c>
      <c r="D77" s="4">
        <v>44711</v>
      </c>
      <c r="E77" s="3">
        <v>5</v>
      </c>
      <c r="F77" s="3">
        <v>2022</v>
      </c>
      <c r="G77" s="2">
        <v>-10</v>
      </c>
      <c r="H77" s="1" t="s">
        <v>0</v>
      </c>
    </row>
    <row r="78" spans="1:8" ht="22.5">
      <c r="A78" s="5" t="s">
        <v>18</v>
      </c>
      <c r="B78" s="6" t="s">
        <v>5</v>
      </c>
      <c r="C78" s="19" t="str" cm="1">
        <f t="array" ref="C78">IF(MIN(IFERROR(SEARCH(Base[Libellé],$A78),""))&gt;0,INDEX(Base[Catégorie],MIN(IF(ISNUMBER(SEARCH(Base[Libellé],$A78)),MATCH(Base[Libellé],Base[Libellé],0),""))),"")</f>
        <v>Tabac</v>
      </c>
      <c r="D78" s="4">
        <v>44711</v>
      </c>
      <c r="E78" s="3">
        <v>5</v>
      </c>
      <c r="F78" s="3">
        <v>2022</v>
      </c>
      <c r="G78" s="2">
        <v>-15</v>
      </c>
      <c r="H78" s="1" t="s">
        <v>0</v>
      </c>
    </row>
    <row r="79" spans="1:8" ht="22.5">
      <c r="A79" s="5" t="s">
        <v>16</v>
      </c>
      <c r="B79" s="6" t="s">
        <v>168</v>
      </c>
      <c r="C79" s="19" t="str" cm="1">
        <f t="array" ref="C79">IF(MIN(IFERROR(SEARCH(Base[Libellé],$A79),""))&gt;0,INDEX(Base[Catégorie],MIN(IF(ISNUMBER(SEARCH(Base[Libellé],$A79)),MATCH(Base[Libellé],Base[Libellé],0),""))),"")</f>
        <v>Tabac</v>
      </c>
      <c r="D79" s="4">
        <v>44711</v>
      </c>
      <c r="E79" s="3">
        <v>5</v>
      </c>
      <c r="F79" s="3">
        <v>2022</v>
      </c>
      <c r="G79" s="2">
        <v>-20</v>
      </c>
      <c r="H79" s="1" t="s">
        <v>0</v>
      </c>
    </row>
    <row r="80" spans="1:8" ht="22.5">
      <c r="A80" s="5" t="s">
        <v>14</v>
      </c>
      <c r="B80" s="6" t="s">
        <v>15</v>
      </c>
      <c r="C80" s="19" t="str" cm="1">
        <f t="array" ref="C80">IF(MIN(IFERROR(SEARCH(Base[Libellé],$A80),""))&gt;0,INDEX(Base[Catégorie],MIN(IF(ISNUMBER(SEARCH(Base[Libellé],$A80)),MATCH(Base[Libellé],Base[Libellé],0),""))),"")</f>
        <v/>
      </c>
      <c r="D80" s="4">
        <v>44711</v>
      </c>
      <c r="E80" s="3">
        <v>5</v>
      </c>
      <c r="F80" s="3">
        <v>2022</v>
      </c>
      <c r="G80" s="2">
        <v>-24.6</v>
      </c>
      <c r="H80" s="1" t="s">
        <v>13</v>
      </c>
    </row>
    <row r="81" spans="1:8" ht="22.5">
      <c r="A81" s="5" t="s">
        <v>12</v>
      </c>
      <c r="B81" s="6" t="s">
        <v>17</v>
      </c>
      <c r="C81" s="19" t="str" cm="1">
        <f t="array" ref="C81">IF(MIN(IFERROR(SEARCH(Base[Libellé],$A81),""))&gt;0,INDEX(Base[Catégorie],MIN(IF(ISNUMBER(SEARCH(Base[Libellé],$A81)),MATCH(Base[Libellé],Base[Libellé],0),""))),"")</f>
        <v>Extra</v>
      </c>
      <c r="D81" s="4">
        <v>44711</v>
      </c>
      <c r="E81" s="3">
        <v>5</v>
      </c>
      <c r="F81" s="3">
        <v>2022</v>
      </c>
      <c r="G81" s="2">
        <v>-29</v>
      </c>
      <c r="H81" s="1" t="s">
        <v>0</v>
      </c>
    </row>
    <row r="82" spans="1:8" ht="22.5">
      <c r="A82" s="5" t="s">
        <v>11</v>
      </c>
      <c r="B82" s="6" t="s">
        <v>83</v>
      </c>
      <c r="C82" s="19" t="str" cm="1">
        <f t="array" ref="C82">IF(MIN(IFERROR(SEARCH(Base[Libellé],$A82),""))&gt;0,INDEX(Base[Catégorie],MIN(IF(ISNUMBER(SEARCH(Base[Libellé],$A82)),MATCH(Base[Libellé],Base[Libellé],0),""))),"")</f>
        <v>Pharmacie</v>
      </c>
      <c r="D82" s="4">
        <v>44711</v>
      </c>
      <c r="E82" s="3">
        <v>5</v>
      </c>
      <c r="F82" s="3">
        <v>2022</v>
      </c>
      <c r="G82" s="2">
        <v>-30.55</v>
      </c>
      <c r="H82" s="1" t="s">
        <v>0</v>
      </c>
    </row>
    <row r="83" spans="1:8" ht="22.5">
      <c r="A83" s="5" t="s">
        <v>10</v>
      </c>
      <c r="B83" s="6" t="s">
        <v>166</v>
      </c>
      <c r="C83" s="19" t="str" cm="1">
        <f t="array" ref="C83">IF(MIN(IFERROR(SEARCH(Base[Libellé],$A83),""))&gt;0,INDEX(Base[Catégorie],MIN(IF(ISNUMBER(SEARCH(Base[Libellé],$A83)),MATCH(Base[Libellé],Base[Libellé],0),""))),"")</f>
        <v>Vacances</v>
      </c>
      <c r="D83" s="4">
        <v>44711</v>
      </c>
      <c r="E83" s="3">
        <v>5</v>
      </c>
      <c r="F83" s="3">
        <v>2022</v>
      </c>
      <c r="G83" s="2">
        <v>-34.4</v>
      </c>
      <c r="H83" s="1" t="s">
        <v>0</v>
      </c>
    </row>
    <row r="84" spans="1:8" ht="22.5">
      <c r="A84" s="5" t="s">
        <v>9</v>
      </c>
      <c r="B84" s="7" t="s">
        <v>29</v>
      </c>
      <c r="C84" s="19" t="str" cm="1">
        <f t="array" ref="C84">IF(MIN(IFERROR(SEARCH(Base[Libellé],$A84),""))&gt;0,INDEX(Base[Catégorie],MIN(IF(ISNUMBER(SEARCH(Base[Libellé],$A84)),MATCH(Base[Libellé],Base[Libellé],0),""))),"")</f>
        <v>Essence</v>
      </c>
      <c r="D84" s="4">
        <v>44711</v>
      </c>
      <c r="E84" s="3">
        <v>5</v>
      </c>
      <c r="F84" s="3">
        <v>2022</v>
      </c>
      <c r="G84" s="2">
        <v>-45.44</v>
      </c>
      <c r="H84" s="1" t="s">
        <v>0</v>
      </c>
    </row>
    <row r="85" spans="1:8" ht="67.5">
      <c r="A85" s="5" t="s">
        <v>7</v>
      </c>
      <c r="B85" s="7" t="s">
        <v>33</v>
      </c>
      <c r="C85" s="19" t="str" cm="1">
        <f t="array" ref="C85">IF(MIN(IFERROR(SEARCH(Base[Libellé],$A85),""))&gt;0,INDEX(Base[Catégorie],MIN(IF(ISNUMBER(SEARCH(Base[Libellé],$A85)),MATCH(Base[Libellé],Base[Libellé],0),""))),"")</f>
        <v>Assurance Auto</v>
      </c>
      <c r="D85" s="4">
        <v>44711</v>
      </c>
      <c r="E85" s="3">
        <v>5</v>
      </c>
      <c r="F85" s="3">
        <v>2022</v>
      </c>
      <c r="G85" s="2">
        <v>-49.56</v>
      </c>
      <c r="H85" s="1" t="s">
        <v>0</v>
      </c>
    </row>
    <row r="86" spans="1:8" ht="22.5">
      <c r="A86" s="5" t="s">
        <v>6</v>
      </c>
      <c r="B86" s="7" t="s">
        <v>166</v>
      </c>
      <c r="C86" s="19" t="str" cm="1">
        <f t="array" ref="C86">IF(MIN(IFERROR(SEARCH(Base[Libellé],$A86),""))&gt;0,INDEX(Base[Catégorie],MIN(IF(ISNUMBER(SEARCH(Base[Libellé],$A86)),MATCH(Base[Libellé],Base[Libellé],0),""))),"")</f>
        <v>Vacances</v>
      </c>
      <c r="D86" s="4">
        <v>44711</v>
      </c>
      <c r="E86" s="3">
        <v>5</v>
      </c>
      <c r="F86" s="3">
        <v>2022</v>
      </c>
      <c r="G86" s="2">
        <v>-54</v>
      </c>
      <c r="H86" s="1" t="s">
        <v>0</v>
      </c>
    </row>
    <row r="87" spans="1:8" ht="22.5">
      <c r="A87" s="5" t="s">
        <v>4</v>
      </c>
      <c r="B87" s="6" t="s">
        <v>166</v>
      </c>
      <c r="C87" s="19" t="str" cm="1">
        <f t="array" ref="C87">IF(MIN(IFERROR(SEARCH(Base[Libellé],$A87),""))&gt;0,INDEX(Base[Catégorie],MIN(IF(ISNUMBER(SEARCH(Base[Libellé],$A87)),MATCH(Base[Libellé],Base[Libellé],0),""))),"")</f>
        <v/>
      </c>
      <c r="D87" s="4">
        <v>44711</v>
      </c>
      <c r="E87" s="3">
        <v>5</v>
      </c>
      <c r="F87" s="3">
        <v>2022</v>
      </c>
      <c r="G87" s="2">
        <v>-100</v>
      </c>
      <c r="H87" s="1" t="s">
        <v>0</v>
      </c>
    </row>
    <row r="88" spans="1:8" ht="22.5">
      <c r="A88" s="5" t="s">
        <v>3</v>
      </c>
      <c r="B88" s="6" t="s">
        <v>15</v>
      </c>
      <c r="C88" s="19" t="str" cm="1">
        <f t="array" ref="C88">IF(MIN(IFERROR(SEARCH(Base[Libellé],$A88),""))&gt;0,INDEX(Base[Catégorie],MIN(IF(ISNUMBER(SEARCH(Base[Libellé],$A88)),MATCH(Base[Libellé],Base[Libellé],0),""))),"")</f>
        <v/>
      </c>
      <c r="D88" s="4">
        <v>44712</v>
      </c>
      <c r="E88" s="3">
        <v>5</v>
      </c>
      <c r="F88" s="3">
        <v>2022</v>
      </c>
      <c r="G88" s="2">
        <v>-1.2</v>
      </c>
      <c r="H88" s="1" t="s">
        <v>0</v>
      </c>
    </row>
    <row r="89" spans="1:8" ht="22.5">
      <c r="A89" s="5" t="s">
        <v>3</v>
      </c>
      <c r="B89" s="6" t="s">
        <v>15</v>
      </c>
      <c r="C89" s="19" t="str" cm="1">
        <f t="array" ref="C89">IF(MIN(IFERROR(SEARCH(Base[Libellé],$A89),""))&gt;0,INDEX(Base[Catégorie],MIN(IF(ISNUMBER(SEARCH(Base[Libellé],$A89)),MATCH(Base[Libellé],Base[Libellé],0),""))),"")</f>
        <v/>
      </c>
      <c r="D89" s="4">
        <v>44712</v>
      </c>
      <c r="E89" s="3">
        <v>5</v>
      </c>
      <c r="F89" s="3">
        <v>2022</v>
      </c>
      <c r="G89" s="2">
        <v>-2.35</v>
      </c>
      <c r="H89" s="1" t="s">
        <v>0</v>
      </c>
    </row>
    <row r="90" spans="1:8" ht="22.5">
      <c r="A90" s="5" t="s">
        <v>1</v>
      </c>
      <c r="B90" s="6" t="s">
        <v>15</v>
      </c>
      <c r="C90" s="19" t="str" cm="1">
        <f t="array" ref="C90">IF(MIN(IFERROR(SEARCH(Base[Libellé],$A90),""))&gt;0,INDEX(Base[Catégorie],MIN(IF(ISNUMBER(SEARCH(Base[Libellé],$A90)),MATCH(Base[Libellé],Base[Libellé],0),""))),"")</f>
        <v>Médecin</v>
      </c>
      <c r="D90" s="4">
        <v>44712</v>
      </c>
      <c r="E90" s="3">
        <v>5</v>
      </c>
      <c r="F90" s="3">
        <v>2022</v>
      </c>
      <c r="G90" s="2">
        <v>-25</v>
      </c>
      <c r="H90" s="1" t="s">
        <v>0</v>
      </c>
    </row>
    <row r="91" spans="1:8" ht="15">
      <c r="A91" s="12"/>
      <c r="B91" s="22"/>
      <c r="C91" s="12"/>
      <c r="D91" s="13"/>
      <c r="E91" s="14"/>
      <c r="F91" s="14"/>
      <c r="G91" s="11"/>
      <c r="H91" s="11"/>
    </row>
    <row r="92" spans="1:8" ht="15">
      <c r="A92" s="12"/>
      <c r="B92" s="22"/>
      <c r="C92" s="12"/>
      <c r="D92" s="13"/>
      <c r="E92" s="14"/>
      <c r="F92" s="14"/>
      <c r="G92" s="11"/>
      <c r="H92" s="11"/>
    </row>
    <row r="93" spans="1:8" ht="15">
      <c r="A93" s="12"/>
      <c r="B93" s="22"/>
      <c r="C93" s="12"/>
      <c r="D93" s="13"/>
      <c r="E93" s="14"/>
      <c r="F93" s="14"/>
      <c r="G93" s="11"/>
      <c r="H93" s="11"/>
    </row>
    <row r="94" spans="1:8" ht="15">
      <c r="A94" s="12"/>
      <c r="B94" s="22"/>
      <c r="C94" s="12"/>
      <c r="D94" s="13"/>
      <c r="E94" s="14"/>
      <c r="F94" s="14"/>
      <c r="G94" s="11"/>
      <c r="H94" s="11"/>
    </row>
    <row r="95" spans="1:8" ht="15">
      <c r="A95" s="12"/>
      <c r="B95" s="22"/>
      <c r="C95" s="12"/>
      <c r="D95" s="13"/>
      <c r="E95" s="14"/>
      <c r="F95" s="14"/>
      <c r="G95" s="11"/>
      <c r="H95" s="11"/>
    </row>
    <row r="96" spans="1:8" ht="15">
      <c r="A96" s="12"/>
      <c r="B96" s="22"/>
      <c r="C96" s="12"/>
      <c r="D96" s="13"/>
      <c r="E96" s="14"/>
      <c r="F96" s="14"/>
      <c r="G96" s="11"/>
      <c r="H96" s="11"/>
    </row>
    <row r="97" spans="1:8" ht="15">
      <c r="A97" s="12"/>
      <c r="B97" s="22"/>
      <c r="C97" s="12"/>
      <c r="D97" s="13"/>
      <c r="E97" s="14"/>
      <c r="F97" s="14"/>
      <c r="G97" s="11"/>
      <c r="H97" s="11"/>
    </row>
    <row r="98" spans="1:8" ht="15">
      <c r="A98" s="12"/>
      <c r="B98" s="22"/>
      <c r="C98" s="12"/>
      <c r="D98" s="13"/>
      <c r="E98" s="14"/>
      <c r="F98" s="14"/>
      <c r="G98" s="11"/>
      <c r="H98" s="11"/>
    </row>
    <row r="99" spans="1:8" ht="15">
      <c r="A99" s="12"/>
      <c r="B99" s="22"/>
      <c r="C99" s="12"/>
      <c r="D99" s="13"/>
      <c r="E99" s="14"/>
      <c r="F99" s="14"/>
      <c r="G99" s="11"/>
      <c r="H99" s="11"/>
    </row>
    <row r="100" spans="1:8" ht="15">
      <c r="A100" s="12"/>
      <c r="B100" s="22"/>
      <c r="C100" s="12"/>
      <c r="D100" s="13"/>
      <c r="E100" s="14"/>
      <c r="F100" s="14"/>
      <c r="G100" s="11"/>
      <c r="H100" s="11"/>
    </row>
    <row r="101" spans="1:8" ht="15">
      <c r="A101" s="12"/>
      <c r="B101" s="22"/>
      <c r="C101" s="12"/>
      <c r="D101" s="13"/>
      <c r="E101" s="14"/>
      <c r="F101" s="14"/>
      <c r="G101" s="11"/>
      <c r="H101" s="11"/>
    </row>
    <row r="102" spans="1:8" ht="15">
      <c r="A102" s="12"/>
      <c r="B102" s="22"/>
      <c r="C102" s="12"/>
      <c r="D102" s="13"/>
      <c r="E102" s="14"/>
      <c r="F102" s="14"/>
      <c r="G102" s="11"/>
      <c r="H102" s="11"/>
    </row>
    <row r="103" spans="1:8" ht="15">
      <c r="A103" s="12"/>
      <c r="B103" s="22"/>
      <c r="C103" s="12"/>
      <c r="D103" s="13"/>
      <c r="E103" s="14"/>
      <c r="F103" s="14"/>
      <c r="G103" s="11"/>
      <c r="H103" s="11"/>
    </row>
    <row r="104" spans="1:8" ht="15">
      <c r="A104" s="12"/>
      <c r="B104" s="22"/>
      <c r="C104" s="12"/>
      <c r="D104" s="13"/>
      <c r="E104" s="14"/>
      <c r="F104" s="14"/>
      <c r="G104" s="11"/>
      <c r="H104" s="11"/>
    </row>
    <row r="105" spans="1:8" ht="15">
      <c r="A105" s="12"/>
      <c r="B105" s="22"/>
      <c r="C105" s="12"/>
      <c r="D105" s="13"/>
      <c r="E105" s="14"/>
      <c r="F105" s="14"/>
      <c r="G105" s="11"/>
      <c r="H105" s="11"/>
    </row>
    <row r="106" spans="1:8" ht="15">
      <c r="A106" s="12"/>
      <c r="B106" s="22"/>
      <c r="C106" s="12"/>
      <c r="D106" s="13"/>
      <c r="E106" s="14"/>
      <c r="F106" s="14"/>
      <c r="G106" s="11"/>
      <c r="H106" s="11"/>
    </row>
    <row r="107" spans="1:8" ht="15">
      <c r="A107" s="12"/>
      <c r="B107" s="22"/>
      <c r="C107" s="12"/>
      <c r="D107" s="13"/>
      <c r="E107" s="14"/>
      <c r="F107" s="14"/>
      <c r="G107" s="11"/>
      <c r="H107" s="11"/>
    </row>
    <row r="108" spans="1:8" ht="15">
      <c r="A108" s="12"/>
      <c r="B108" s="22"/>
      <c r="C108" s="12"/>
      <c r="D108" s="13"/>
      <c r="E108" s="14"/>
      <c r="F108" s="14"/>
      <c r="G108" s="11"/>
      <c r="H108" s="11"/>
    </row>
    <row r="109" spans="1:8" ht="15">
      <c r="A109" s="12"/>
      <c r="B109" s="22"/>
      <c r="C109" s="12"/>
      <c r="D109" s="13"/>
      <c r="E109" s="14"/>
      <c r="F109" s="14"/>
      <c r="G109" s="11"/>
      <c r="H109" s="11"/>
    </row>
    <row r="110" spans="1:8" ht="15">
      <c r="A110" s="12"/>
      <c r="B110" s="22"/>
      <c r="C110" s="12"/>
      <c r="D110" s="13"/>
      <c r="E110" s="14"/>
      <c r="F110" s="14"/>
      <c r="G110" s="11"/>
      <c r="H110" s="11"/>
    </row>
    <row r="111" spans="1:8" ht="15">
      <c r="A111" s="12"/>
      <c r="B111" s="22"/>
      <c r="C111" s="12"/>
      <c r="D111" s="13"/>
      <c r="E111" s="14"/>
      <c r="F111" s="14"/>
      <c r="G111" s="11"/>
      <c r="H111" s="11"/>
    </row>
    <row r="112" spans="1:8" ht="15">
      <c r="A112" s="12"/>
      <c r="B112" s="22"/>
      <c r="C112" s="12"/>
      <c r="D112" s="13"/>
      <c r="E112" s="14"/>
      <c r="F112" s="14"/>
      <c r="G112" s="11"/>
      <c r="H112" s="11"/>
    </row>
    <row r="113" spans="1:8" ht="15">
      <c r="A113" s="12"/>
      <c r="B113" s="22"/>
      <c r="C113" s="12"/>
      <c r="D113" s="13"/>
      <c r="E113" s="14"/>
      <c r="F113" s="14"/>
      <c r="G113" s="11"/>
      <c r="H113" s="11"/>
    </row>
    <row r="114" spans="1:8" ht="15">
      <c r="A114" s="12"/>
      <c r="B114" s="22"/>
      <c r="C114" s="12"/>
      <c r="D114" s="13"/>
      <c r="E114" s="14"/>
      <c r="F114" s="14"/>
      <c r="G114" s="11"/>
      <c r="H114" s="11"/>
    </row>
    <row r="115" spans="1:8" ht="15">
      <c r="A115" s="12"/>
      <c r="B115" s="22"/>
      <c r="C115" s="12"/>
      <c r="D115" s="13"/>
      <c r="E115" s="14"/>
      <c r="F115" s="14"/>
      <c r="G115" s="11"/>
      <c r="H115" s="11"/>
    </row>
    <row r="116" spans="1:8" ht="15">
      <c r="A116" s="12"/>
      <c r="B116" s="22"/>
      <c r="C116" s="12"/>
      <c r="D116" s="13"/>
      <c r="E116" s="14"/>
      <c r="F116" s="14"/>
      <c r="G116" s="11"/>
      <c r="H116" s="11"/>
    </row>
    <row r="117" spans="1:8" ht="15">
      <c r="A117" s="12"/>
      <c r="B117" s="22"/>
      <c r="C117" s="12"/>
      <c r="D117" s="13"/>
      <c r="E117" s="14"/>
      <c r="F117" s="14"/>
      <c r="G117" s="11"/>
      <c r="H117" s="11"/>
    </row>
    <row r="118" spans="1:8" ht="15">
      <c r="A118" s="12"/>
      <c r="B118" s="22"/>
      <c r="C118" s="12"/>
      <c r="D118" s="13"/>
      <c r="E118" s="14"/>
      <c r="F118" s="14"/>
      <c r="G118" s="11"/>
      <c r="H118" s="11"/>
    </row>
    <row r="119" spans="1:8" ht="15">
      <c r="A119" s="12"/>
      <c r="B119" s="22"/>
      <c r="C119" s="12"/>
      <c r="D119" s="13"/>
      <c r="E119" s="14"/>
      <c r="F119" s="14"/>
      <c r="G119" s="11"/>
      <c r="H119" s="11"/>
    </row>
    <row r="120" spans="1:8" ht="15">
      <c r="A120" s="12"/>
      <c r="B120" s="22"/>
      <c r="C120" s="12"/>
      <c r="D120" s="13"/>
      <c r="E120" s="14"/>
      <c r="F120" s="14"/>
      <c r="G120" s="11"/>
      <c r="H120" s="11"/>
    </row>
    <row r="121" spans="1:8" ht="15">
      <c r="A121" s="12"/>
      <c r="B121" s="22"/>
      <c r="C121" s="12"/>
      <c r="D121" s="13"/>
      <c r="E121" s="14"/>
      <c r="F121" s="14"/>
      <c r="G121" s="11"/>
      <c r="H121" s="11"/>
    </row>
    <row r="122" spans="1:8" ht="15">
      <c r="A122" s="12"/>
      <c r="B122" s="22"/>
      <c r="C122" s="12"/>
      <c r="D122" s="13"/>
      <c r="E122" s="14"/>
      <c r="F122" s="14"/>
      <c r="G122" s="11"/>
      <c r="H122" s="11"/>
    </row>
    <row r="123" spans="1:8" ht="15">
      <c r="A123" s="12"/>
      <c r="B123" s="22"/>
      <c r="C123" s="12"/>
      <c r="D123" s="13"/>
      <c r="E123" s="14"/>
      <c r="F123" s="14"/>
      <c r="G123" s="11"/>
      <c r="H123" s="11"/>
    </row>
    <row r="124" spans="1:8" ht="15">
      <c r="A124" s="12"/>
      <c r="B124" s="22"/>
      <c r="C124" s="12"/>
      <c r="D124" s="13"/>
      <c r="E124" s="14"/>
      <c r="F124" s="14"/>
      <c r="G124" s="11"/>
      <c r="H124" s="11"/>
    </row>
    <row r="125" spans="1:8" ht="15">
      <c r="A125" s="12"/>
      <c r="B125" s="22"/>
      <c r="C125" s="12"/>
      <c r="D125" s="13"/>
      <c r="E125" s="14"/>
      <c r="F125" s="14"/>
      <c r="G125" s="11"/>
      <c r="H125" s="11"/>
    </row>
    <row r="126" spans="1:8" ht="15">
      <c r="A126" s="12"/>
      <c r="B126" s="22"/>
      <c r="C126" s="12"/>
      <c r="D126" s="13"/>
      <c r="E126" s="14"/>
      <c r="F126" s="14"/>
      <c r="G126" s="11"/>
      <c r="H126" s="11"/>
    </row>
    <row r="127" spans="1:8" ht="15">
      <c r="A127" s="12"/>
      <c r="B127" s="22"/>
      <c r="C127" s="12"/>
      <c r="D127" s="13"/>
      <c r="E127" s="14"/>
      <c r="F127" s="14"/>
      <c r="G127" s="11"/>
      <c r="H127" s="11"/>
    </row>
    <row r="128" spans="1:8" ht="15">
      <c r="A128" s="12"/>
      <c r="B128" s="22"/>
      <c r="C128" s="12"/>
      <c r="D128" s="13"/>
      <c r="E128" s="14"/>
      <c r="F128" s="14"/>
      <c r="G128" s="11"/>
      <c r="H128" s="11"/>
    </row>
    <row r="129" spans="1:8" ht="15">
      <c r="A129" s="12"/>
      <c r="B129" s="22"/>
      <c r="C129" s="12"/>
      <c r="D129" s="13"/>
      <c r="E129" s="14"/>
      <c r="F129" s="14"/>
      <c r="G129" s="11"/>
      <c r="H129" s="11"/>
    </row>
    <row r="130" spans="1:8" ht="15">
      <c r="A130" s="12"/>
      <c r="B130" s="22"/>
      <c r="C130" s="12"/>
      <c r="D130" s="13"/>
      <c r="E130" s="14"/>
      <c r="F130" s="14"/>
      <c r="G130" s="11"/>
      <c r="H130" s="11"/>
    </row>
    <row r="131" spans="1:8" ht="15">
      <c r="A131" s="12"/>
      <c r="B131" s="22"/>
      <c r="C131" s="12"/>
      <c r="D131" s="13"/>
      <c r="E131" s="14"/>
      <c r="F131" s="14"/>
      <c r="G131" s="11"/>
      <c r="H131" s="11"/>
    </row>
    <row r="132" spans="1:8" ht="15">
      <c r="A132" s="12"/>
      <c r="B132" s="22"/>
      <c r="C132" s="12"/>
      <c r="D132" s="13"/>
      <c r="E132" s="14"/>
      <c r="F132" s="14"/>
      <c r="G132" s="11"/>
      <c r="H132" s="11"/>
    </row>
    <row r="133" spans="1:8" ht="15">
      <c r="A133" s="12"/>
      <c r="B133" s="22"/>
      <c r="C133" s="12"/>
      <c r="D133" s="13"/>
      <c r="E133" s="14"/>
      <c r="F133" s="14"/>
      <c r="G133" s="11"/>
      <c r="H133" s="11"/>
    </row>
    <row r="134" spans="1:8" ht="15">
      <c r="A134" s="12"/>
      <c r="B134" s="22"/>
      <c r="C134" s="12"/>
      <c r="D134" s="13"/>
      <c r="E134" s="14"/>
      <c r="F134" s="14"/>
      <c r="G134" s="11"/>
      <c r="H134" s="11"/>
    </row>
    <row r="135" spans="1:8" ht="15">
      <c r="A135" s="12"/>
      <c r="B135" s="22"/>
      <c r="C135" s="12"/>
      <c r="D135" s="13"/>
      <c r="E135" s="14"/>
      <c r="F135" s="14"/>
      <c r="G135" s="11"/>
      <c r="H135" s="11"/>
    </row>
  </sheetData>
  <autoFilter ref="A1:H1" xr:uid="{FB1CF32D-4946-4F2B-9DAA-EEE866FC0E19}">
    <sortState xmlns:xlrd2="http://schemas.microsoft.com/office/spreadsheetml/2017/richdata2" ref="A2:H90">
      <sortCondition ref="D1"/>
    </sortState>
  </autoFilter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2820D-487D-4709-AC04-601CAE527160}">
  <dimension ref="A1:B65"/>
  <sheetViews>
    <sheetView workbookViewId="0">
      <selection activeCell="A4" sqref="A4"/>
    </sheetView>
  </sheetViews>
  <sheetFormatPr baseColWidth="10" defaultRowHeight="12.75"/>
  <cols>
    <col min="1" max="1" width="44.42578125" bestFit="1" customWidth="1"/>
    <col min="2" max="2" width="23.140625" bestFit="1" customWidth="1"/>
    <col min="4" max="4" width="17.140625" bestFit="1" customWidth="1"/>
  </cols>
  <sheetData>
    <row r="1" spans="1:2" ht="15.75" thickBot="1">
      <c r="A1" s="9" t="s">
        <v>178</v>
      </c>
      <c r="B1" s="20"/>
    </row>
    <row r="2" spans="1:2" ht="14.25">
      <c r="A2" s="8"/>
      <c r="B2" s="8"/>
    </row>
    <row r="3" spans="1:2" ht="14.25">
      <c r="A3" s="28" t="s">
        <v>113</v>
      </c>
      <c r="B3" s="28" t="s">
        <v>114</v>
      </c>
    </row>
    <row r="4" spans="1:2">
      <c r="A4" s="24" t="s">
        <v>115</v>
      </c>
      <c r="B4" s="24" t="s">
        <v>15</v>
      </c>
    </row>
    <row r="5" spans="1:2">
      <c r="A5" s="24" t="s">
        <v>116</v>
      </c>
      <c r="B5" s="24" t="s">
        <v>2</v>
      </c>
    </row>
    <row r="6" spans="1:2">
      <c r="A6" s="24" t="s">
        <v>117</v>
      </c>
      <c r="B6" s="24" t="s">
        <v>31</v>
      </c>
    </row>
    <row r="7" spans="1:2">
      <c r="A7" s="24" t="s">
        <v>105</v>
      </c>
      <c r="B7" s="24" t="s">
        <v>105</v>
      </c>
    </row>
    <row r="8" spans="1:2">
      <c r="A8" s="24" t="s">
        <v>118</v>
      </c>
      <c r="B8" s="24" t="s">
        <v>8</v>
      </c>
    </row>
    <row r="9" spans="1:2">
      <c r="A9" s="24" t="s">
        <v>119</v>
      </c>
      <c r="B9" s="24" t="s">
        <v>22</v>
      </c>
    </row>
    <row r="10" spans="1:2">
      <c r="A10" s="24" t="s">
        <v>120</v>
      </c>
      <c r="B10" s="24" t="s">
        <v>20</v>
      </c>
    </row>
    <row r="11" spans="1:2">
      <c r="A11" s="24" t="s">
        <v>121</v>
      </c>
      <c r="B11" s="24" t="s">
        <v>83</v>
      </c>
    </row>
    <row r="12" spans="1:2">
      <c r="A12" s="24" t="s">
        <v>122</v>
      </c>
      <c r="B12" s="24" t="s">
        <v>33</v>
      </c>
    </row>
    <row r="13" spans="1:2" ht="15">
      <c r="A13" s="24" t="s">
        <v>123</v>
      </c>
      <c r="B13" s="25" t="s">
        <v>15</v>
      </c>
    </row>
    <row r="14" spans="1:2">
      <c r="A14" s="24" t="s">
        <v>124</v>
      </c>
      <c r="B14" s="24" t="s">
        <v>2</v>
      </c>
    </row>
    <row r="15" spans="1:2">
      <c r="A15" s="24" t="s">
        <v>125</v>
      </c>
      <c r="B15" s="24" t="s">
        <v>43</v>
      </c>
    </row>
    <row r="16" spans="1:2">
      <c r="A16" s="26" t="s">
        <v>126</v>
      </c>
      <c r="B16" s="24" t="s">
        <v>83</v>
      </c>
    </row>
    <row r="17" spans="1:2" ht="25.5">
      <c r="A17" s="27" t="s">
        <v>180</v>
      </c>
      <c r="B17" s="26" t="s">
        <v>41</v>
      </c>
    </row>
    <row r="18" spans="1:2" ht="25.5">
      <c r="A18" s="27" t="s">
        <v>181</v>
      </c>
      <c r="B18" s="26" t="s">
        <v>37</v>
      </c>
    </row>
    <row r="19" spans="1:2">
      <c r="A19" s="26" t="s">
        <v>127</v>
      </c>
      <c r="B19" s="26" t="s">
        <v>128</v>
      </c>
    </row>
    <row r="20" spans="1:2" ht="15">
      <c r="A20" s="26" t="s">
        <v>129</v>
      </c>
      <c r="B20" s="25" t="s">
        <v>15</v>
      </c>
    </row>
    <row r="21" spans="1:2">
      <c r="A21" s="26" t="s">
        <v>130</v>
      </c>
      <c r="B21" s="26" t="s">
        <v>17</v>
      </c>
    </row>
    <row r="22" spans="1:2">
      <c r="A22" s="26" t="s">
        <v>131</v>
      </c>
      <c r="B22" s="26" t="s">
        <v>2</v>
      </c>
    </row>
    <row r="23" spans="1:2">
      <c r="A23" s="26" t="s">
        <v>132</v>
      </c>
      <c r="B23" s="26" t="s">
        <v>2</v>
      </c>
    </row>
    <row r="24" spans="1:2">
      <c r="A24" s="26" t="s">
        <v>133</v>
      </c>
      <c r="B24" s="26" t="s">
        <v>2</v>
      </c>
    </row>
    <row r="25" spans="1:2">
      <c r="A25" s="26" t="s">
        <v>134</v>
      </c>
      <c r="B25" s="26" t="s">
        <v>15</v>
      </c>
    </row>
    <row r="26" spans="1:2">
      <c r="A26" s="26" t="s">
        <v>135</v>
      </c>
      <c r="B26" s="26" t="s">
        <v>2</v>
      </c>
    </row>
    <row r="27" spans="1:2">
      <c r="A27" s="26" t="s">
        <v>136</v>
      </c>
      <c r="B27" s="26" t="s">
        <v>2</v>
      </c>
    </row>
    <row r="28" spans="1:2">
      <c r="A28" s="26" t="s">
        <v>137</v>
      </c>
      <c r="B28" s="26" t="s">
        <v>2</v>
      </c>
    </row>
    <row r="29" spans="1:2">
      <c r="A29" s="26" t="s">
        <v>138</v>
      </c>
      <c r="B29" s="26" t="s">
        <v>2</v>
      </c>
    </row>
    <row r="30" spans="1:2" ht="15">
      <c r="A30" s="26" t="s">
        <v>140</v>
      </c>
      <c r="B30" s="25" t="s">
        <v>139</v>
      </c>
    </row>
    <row r="31" spans="1:2" ht="15">
      <c r="A31" s="26" t="s">
        <v>141</v>
      </c>
      <c r="B31" s="25" t="s">
        <v>15</v>
      </c>
    </row>
    <row r="32" spans="1:2">
      <c r="A32" s="26" t="s">
        <v>142</v>
      </c>
      <c r="B32" s="26" t="s">
        <v>81</v>
      </c>
    </row>
    <row r="33" spans="1:2" ht="15">
      <c r="A33" s="26" t="s">
        <v>143</v>
      </c>
      <c r="B33" s="25" t="s">
        <v>139</v>
      </c>
    </row>
    <row r="34" spans="1:2">
      <c r="A34" s="26" t="s">
        <v>144</v>
      </c>
      <c r="B34" s="26" t="s">
        <v>75</v>
      </c>
    </row>
    <row r="35" spans="1:2" ht="15">
      <c r="A35" s="26" t="s">
        <v>145</v>
      </c>
      <c r="B35" s="25" t="s">
        <v>57</v>
      </c>
    </row>
    <row r="36" spans="1:2">
      <c r="A36" s="26" t="s">
        <v>146</v>
      </c>
      <c r="B36" s="26" t="s">
        <v>22</v>
      </c>
    </row>
    <row r="37" spans="1:2">
      <c r="A37" s="26" t="s">
        <v>147</v>
      </c>
      <c r="B37" s="26" t="s">
        <v>22</v>
      </c>
    </row>
    <row r="38" spans="1:2">
      <c r="A38" s="26" t="s">
        <v>148</v>
      </c>
      <c r="B38" s="26" t="s">
        <v>5</v>
      </c>
    </row>
    <row r="39" spans="1:2">
      <c r="A39" s="26" t="s">
        <v>149</v>
      </c>
      <c r="B39" s="26" t="s">
        <v>17</v>
      </c>
    </row>
    <row r="40" spans="1:2">
      <c r="A40" s="26" t="s">
        <v>150</v>
      </c>
      <c r="B40" s="26" t="s">
        <v>17</v>
      </c>
    </row>
    <row r="41" spans="1:2">
      <c r="A41" s="26" t="s">
        <v>151</v>
      </c>
      <c r="B41" s="26" t="s">
        <v>2</v>
      </c>
    </row>
    <row r="42" spans="1:2">
      <c r="A42" s="26" t="s">
        <v>152</v>
      </c>
      <c r="B42" s="26" t="s">
        <v>17</v>
      </c>
    </row>
    <row r="43" spans="1:2">
      <c r="A43" s="26" t="s">
        <v>153</v>
      </c>
      <c r="B43" s="26" t="s">
        <v>5</v>
      </c>
    </row>
    <row r="44" spans="1:2">
      <c r="A44" s="26" t="s">
        <v>154</v>
      </c>
      <c r="B44" s="26" t="s">
        <v>5</v>
      </c>
    </row>
    <row r="45" spans="1:2">
      <c r="A45" s="26" t="s">
        <v>5</v>
      </c>
      <c r="B45" s="26" t="s">
        <v>5</v>
      </c>
    </row>
    <row r="46" spans="1:2">
      <c r="A46" s="26" t="s">
        <v>155</v>
      </c>
      <c r="B46" s="26" t="s">
        <v>2</v>
      </c>
    </row>
    <row r="47" spans="1:2">
      <c r="A47" s="26" t="s">
        <v>156</v>
      </c>
      <c r="B47" s="26" t="s">
        <v>5</v>
      </c>
    </row>
    <row r="48" spans="1:2">
      <c r="A48" s="26" t="s">
        <v>157</v>
      </c>
      <c r="B48" s="26" t="s">
        <v>93</v>
      </c>
    </row>
    <row r="49" spans="1:2">
      <c r="A49" s="26" t="s">
        <v>158</v>
      </c>
      <c r="B49" s="26" t="s">
        <v>2</v>
      </c>
    </row>
    <row r="50" spans="1:2">
      <c r="A50" s="26" t="s">
        <v>159</v>
      </c>
      <c r="B50" s="26" t="s">
        <v>2</v>
      </c>
    </row>
    <row r="51" spans="1:2">
      <c r="A51" s="26" t="s">
        <v>160</v>
      </c>
      <c r="B51" s="26" t="s">
        <v>22</v>
      </c>
    </row>
    <row r="52" spans="1:2" ht="15">
      <c r="A52" s="26" t="s">
        <v>161</v>
      </c>
      <c r="B52" s="25" t="s">
        <v>83</v>
      </c>
    </row>
    <row r="53" spans="1:2">
      <c r="A53" s="26" t="s">
        <v>162</v>
      </c>
      <c r="B53" s="26" t="s">
        <v>2</v>
      </c>
    </row>
    <row r="54" spans="1:2">
      <c r="A54" s="26" t="s">
        <v>164</v>
      </c>
      <c r="B54" s="26" t="s">
        <v>163</v>
      </c>
    </row>
    <row r="55" spans="1:2">
      <c r="A55" s="26" t="s">
        <v>165</v>
      </c>
      <c r="B55" s="26" t="s">
        <v>166</v>
      </c>
    </row>
    <row r="56" spans="1:2">
      <c r="A56" s="26" t="s">
        <v>167</v>
      </c>
      <c r="B56" s="26" t="s">
        <v>5</v>
      </c>
    </row>
    <row r="57" spans="1:2">
      <c r="A57" s="26" t="s">
        <v>169</v>
      </c>
      <c r="B57" s="26" t="s">
        <v>5</v>
      </c>
    </row>
    <row r="58" spans="1:2">
      <c r="A58" s="26" t="s">
        <v>170</v>
      </c>
      <c r="B58" s="26" t="s">
        <v>17</v>
      </c>
    </row>
    <row r="59" spans="1:2">
      <c r="A59" s="26" t="s">
        <v>171</v>
      </c>
      <c r="B59" s="26" t="s">
        <v>166</v>
      </c>
    </row>
    <row r="60" spans="1:2">
      <c r="A60" s="26" t="s">
        <v>172</v>
      </c>
      <c r="B60" s="26" t="s">
        <v>166</v>
      </c>
    </row>
    <row r="61" spans="1:2">
      <c r="A61" s="26" t="s">
        <v>173</v>
      </c>
      <c r="B61" s="26" t="s">
        <v>29</v>
      </c>
    </row>
    <row r="62" spans="1:2">
      <c r="A62" s="26" t="s">
        <v>174</v>
      </c>
      <c r="B62" s="26" t="s">
        <v>33</v>
      </c>
    </row>
    <row r="63" spans="1:2">
      <c r="A63" s="26" t="s">
        <v>175</v>
      </c>
      <c r="B63" s="26" t="s">
        <v>166</v>
      </c>
    </row>
    <row r="64" spans="1:2">
      <c r="A64" s="26" t="s">
        <v>176</v>
      </c>
      <c r="B64" s="26" t="s">
        <v>15</v>
      </c>
    </row>
    <row r="65" spans="1:2">
      <c r="A65" s="26" t="s">
        <v>177</v>
      </c>
      <c r="B65" s="26" t="s">
        <v>83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Mai 22</vt:lpstr>
      <vt:lpstr>Base Catégorisation</vt:lpstr>
      <vt:lpstr>'Mai 22'!_FilterDatabase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MANGANARO Pauline </dc:creator>
  <cp:lastModifiedBy>A S</cp:lastModifiedBy>
  <dcterms:created xsi:type="dcterms:W3CDTF">2022-10-01T08:23:13Z</dcterms:created>
  <dcterms:modified xsi:type="dcterms:W3CDTF">2022-10-03T07:23:03Z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e8fab06-504b-4325-93a9-50ca85e66f06_Enabled">
    <vt:lpwstr>true</vt:lpwstr>
  </property>
  <property fmtid="{D5CDD505-2E9C-101B-9397-08002B2CF9AE}" pid="3" name="MSIP_Label_ae8fab06-504b-4325-93a9-50ca85e66f06_SetDate">
    <vt:lpwstr>2022-10-01T08:23:14Z</vt:lpwstr>
  </property>
  <property fmtid="{D5CDD505-2E9C-101B-9397-08002B2CF9AE}" pid="4" name="MSIP_Label_ae8fab06-504b-4325-93a9-50ca85e66f06_Method">
    <vt:lpwstr>Standard</vt:lpwstr>
  </property>
  <property fmtid="{D5CDD505-2E9C-101B-9397-08002B2CF9AE}" pid="5" name="MSIP_Label_ae8fab06-504b-4325-93a9-50ca85e66f06_Name">
    <vt:lpwstr>C-Confidentiel</vt:lpwstr>
  </property>
  <property fmtid="{D5CDD505-2E9C-101B-9397-08002B2CF9AE}" pid="6" name="MSIP_Label_ae8fab06-504b-4325-93a9-50ca85e66f06_SiteId">
    <vt:lpwstr>41d9a388-7aef-420d-976c-d046beab641f</vt:lpwstr>
  </property>
  <property fmtid="{D5CDD505-2E9C-101B-9397-08002B2CF9AE}" pid="7" name="MSIP_Label_ae8fab06-504b-4325-93a9-50ca85e66f06_ActionId">
    <vt:lpwstr>1557b5aa-addf-4d96-899c-dcbdf5872836</vt:lpwstr>
  </property>
  <property fmtid="{D5CDD505-2E9C-101B-9397-08002B2CF9AE}" pid="8" name="MSIP_Label_ae8fab06-504b-4325-93a9-50ca85e66f06_ContentBits">
    <vt:lpwstr>0</vt:lpwstr>
  </property>
</Properties>
</file>