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20" windowHeight="118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19" i="1"/>
  <c r="H19" s="1"/>
  <c r="I1"/>
  <c r="A6" s="1"/>
  <c r="A7" l="1"/>
  <c r="H6"/>
  <c r="A8" l="1"/>
  <c r="H7"/>
  <c r="A9" l="1"/>
  <c r="H8"/>
  <c r="A10" l="1"/>
  <c r="H9"/>
  <c r="A11" l="1"/>
  <c r="H10"/>
  <c r="A12" l="1"/>
  <c r="H11"/>
  <c r="A13" l="1"/>
  <c r="H12"/>
  <c r="A14" l="1"/>
  <c r="H13"/>
  <c r="A15" l="1"/>
  <c r="H14"/>
  <c r="A16" l="1"/>
  <c r="H15"/>
  <c r="A17" l="1"/>
  <c r="H16"/>
  <c r="H17" l="1"/>
  <c r="H18" s="1"/>
  <c r="H21" s="1"/>
  <c r="A18"/>
  <c r="A21" s="1"/>
</calcChain>
</file>

<file path=xl/sharedStrings.xml><?xml version="1.0" encoding="utf-8"?>
<sst xmlns="http://schemas.openxmlformats.org/spreadsheetml/2006/main" count="12" uniqueCount="12">
  <si>
    <t>janv</t>
  </si>
  <si>
    <t>fev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</si>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</sst>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Font="1"/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164" fontId="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1"/>
          <c:order val="1"/>
          <c:tx>
            <c:v>indicateur</c:v>
          </c:tx>
          <c:dPt>
            <c:idx val="0"/>
          </c:dPt>
          <c:dPt>
            <c:idx val="1"/>
          </c:dPt>
          <c:dPt>
            <c:idx val="2"/>
            <c:spPr>
              <a:noFill/>
            </c:spPr>
          </c:dPt>
          <c:dLbls>
            <c:dLbl>
              <c:idx val="0"/>
              <c:layout>
                <c:manualLayout>
                  <c:x val="-9.2655564072190097E-3"/>
                  <c:y val="-3.5131891699378285E-3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showVal val="1"/>
            <c:showLeaderLines val="1"/>
          </c:dLbls>
          <c:cat>
            <c:numRef>
              <c:f>[1]naissance!$C$77:$C$79</c:f>
              <c:numCache>
                <c:formatCode>General</c:formatCode>
                <c:ptCount val="3"/>
                <c:pt idx="0">
                  <c:v>43326</c:v>
                </c:pt>
                <c:pt idx="1">
                  <c:v>1</c:v>
                </c:pt>
                <c:pt idx="2">
                  <c:v>995069</c:v>
                </c:pt>
              </c:numCache>
            </c:numRef>
          </c:cat>
          <c:val>
            <c:numRef>
              <c:f>[1]naissance!$J$77:$J$79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714</c:v>
                </c:pt>
              </c:numCache>
            </c:numRef>
          </c:val>
        </c:ser>
        <c:firstSliceAng val="0"/>
      </c:pieChart>
      <c:doughnutChart>
        <c:varyColors val="1"/>
        <c:ser>
          <c:idx val="0"/>
          <c:order val="0"/>
          <c:tx>
            <c:v>Carriere</c:v>
          </c:tx>
          <c:dPt>
            <c:idx val="6"/>
            <c:spPr>
              <a:solidFill>
                <a:srgbClr val="7030A0"/>
              </a:solidFill>
            </c:spPr>
          </c:dPt>
          <c:dPt>
            <c:idx val="12"/>
            <c:spPr>
              <a:noFill/>
            </c:spPr>
          </c:dPt>
          <c:cat>
            <c:numRef>
              <c:f>[1]naissance!$C$64:$C$76</c:f>
              <c:numCache>
                <c:formatCode>General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519198</c:v>
                </c:pt>
              </c:numCache>
            </c:numRef>
          </c:cat>
          <c:val>
            <c:numRef>
              <c:f>[1]naissance!$J$64:$J$76</c:f>
              <c:numCache>
                <c:formatCode>General</c:formatCode>
                <c:ptCount val="13"/>
                <c:pt idx="0">
                  <c:v>31</c:v>
                </c:pt>
                <c:pt idx="1">
                  <c:v>28</c:v>
                </c:pt>
                <c:pt idx="2">
                  <c:v>31</c:v>
                </c:pt>
                <c:pt idx="3">
                  <c:v>30</c:v>
                </c:pt>
                <c:pt idx="4">
                  <c:v>31</c:v>
                </c:pt>
                <c:pt idx="5">
                  <c:v>30</c:v>
                </c:pt>
                <c:pt idx="6">
                  <c:v>31</c:v>
                </c:pt>
                <c:pt idx="7">
                  <c:v>31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  <c:pt idx="12">
                  <c:v>365</c:v>
                </c:pt>
              </c:numCache>
            </c:numRef>
          </c:val>
        </c:ser>
        <c:firstSliceAng val="271"/>
        <c:holeSize val="50"/>
      </c:doughnutChart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0</xdr:row>
      <xdr:rowOff>19050</xdr:rowOff>
    </xdr:from>
    <xdr:to>
      <xdr:col>7</xdr:col>
      <xdr:colOff>66675</xdr:colOff>
      <xdr:row>17</xdr:row>
      <xdr:rowOff>9525</xdr:rowOff>
    </xdr:to>
    <xdr:graphicFrame macro="">
      <xdr:nvGraphicFramePr>
        <xdr:cNvPr id="3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issance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aissance"/>
    </sheetNames>
    <sheetDataSet>
      <sheetData sheetId="0">
        <row r="64">
          <cell r="C64">
            <v>43100</v>
          </cell>
          <cell r="J64">
            <v>31</v>
          </cell>
        </row>
        <row r="65">
          <cell r="C65">
            <v>43131</v>
          </cell>
          <cell r="J65">
            <v>28</v>
          </cell>
        </row>
        <row r="66">
          <cell r="C66">
            <v>43159</v>
          </cell>
          <cell r="J66">
            <v>31</v>
          </cell>
        </row>
        <row r="67">
          <cell r="C67">
            <v>43190</v>
          </cell>
          <cell r="J67">
            <v>30</v>
          </cell>
        </row>
        <row r="68">
          <cell r="C68">
            <v>43220</v>
          </cell>
          <cell r="J68">
            <v>31</v>
          </cell>
        </row>
        <row r="69">
          <cell r="C69">
            <v>43251</v>
          </cell>
          <cell r="J69">
            <v>30</v>
          </cell>
        </row>
        <row r="70">
          <cell r="C70">
            <v>43281</v>
          </cell>
          <cell r="J70">
            <v>31</v>
          </cell>
        </row>
        <row r="71">
          <cell r="C71">
            <v>43312</v>
          </cell>
          <cell r="J71">
            <v>31</v>
          </cell>
        </row>
        <row r="72">
          <cell r="C72">
            <v>43343</v>
          </cell>
          <cell r="J72">
            <v>30</v>
          </cell>
        </row>
        <row r="73">
          <cell r="C73">
            <v>43373</v>
          </cell>
          <cell r="J73">
            <v>31</v>
          </cell>
        </row>
        <row r="74">
          <cell r="C74">
            <v>43404</v>
          </cell>
          <cell r="J74">
            <v>30</v>
          </cell>
        </row>
        <row r="75">
          <cell r="C75">
            <v>43434</v>
          </cell>
          <cell r="J75">
            <v>31</v>
          </cell>
        </row>
        <row r="76">
          <cell r="C76">
            <v>519198</v>
          </cell>
          <cell r="J76">
            <v>365</v>
          </cell>
        </row>
        <row r="77">
          <cell r="C77">
            <v>43326</v>
          </cell>
          <cell r="J77">
            <v>15</v>
          </cell>
        </row>
        <row r="78">
          <cell r="C78">
            <v>1</v>
          </cell>
          <cell r="J78">
            <v>1</v>
          </cell>
        </row>
        <row r="79">
          <cell r="C79">
            <v>995069</v>
          </cell>
          <cell r="J79">
            <v>714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F23" sqref="F23"/>
    </sheetView>
  </sheetViews>
  <sheetFormatPr baseColWidth="10" defaultRowHeight="15"/>
  <sheetData>
    <row r="1" spans="1:9">
      <c r="A1" s="1"/>
      <c r="B1" s="1"/>
      <c r="C1" s="1"/>
      <c r="D1" s="1"/>
      <c r="E1" s="1"/>
      <c r="F1" s="1"/>
      <c r="G1" s="1"/>
      <c r="H1" s="1"/>
      <c r="I1" s="7">
        <f ca="1">DATE(YEAR(TODAY()),MONTH(TODAY()),1)</f>
        <v>44774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2">
        <f ca="1">DATE(YEAR(I1),1,1)</f>
        <v>44562</v>
      </c>
      <c r="B6" s="1"/>
      <c r="C6" s="1"/>
      <c r="D6" s="1"/>
      <c r="E6" s="1"/>
      <c r="F6" s="1"/>
      <c r="G6" s="1"/>
      <c r="H6" s="3">
        <f ca="1">DAY(DATE(YEAR(A6),MONTH(A6)+1,1)-1)</f>
        <v>31</v>
      </c>
      <c r="I6" s="1" t="s">
        <v>0</v>
      </c>
    </row>
    <row r="7" spans="1:9">
      <c r="A7" s="2">
        <f ca="1">DATE(YEAR(A6),MONTH(A6)+1,1)</f>
        <v>44593</v>
      </c>
      <c r="B7" s="1"/>
      <c r="C7" s="1"/>
      <c r="D7" s="1"/>
      <c r="E7" s="1"/>
      <c r="F7" s="1"/>
      <c r="G7" s="1"/>
      <c r="H7" s="3">
        <f t="shared" ref="H7:H17" ca="1" si="0">DAY(DATE(YEAR(A7),MONTH(A7)+1,1)-1)</f>
        <v>28</v>
      </c>
      <c r="I7" s="1" t="s">
        <v>1</v>
      </c>
    </row>
    <row r="8" spans="1:9">
      <c r="A8" s="2">
        <f ca="1">DATE(YEAR(A7),MONTH(A7)+1,1)</f>
        <v>44621</v>
      </c>
      <c r="B8" s="1"/>
      <c r="C8" s="1"/>
      <c r="D8" s="1"/>
      <c r="E8" s="1"/>
      <c r="F8" s="1"/>
      <c r="G8" s="1"/>
      <c r="H8" s="3">
        <f t="shared" ca="1" si="0"/>
        <v>31</v>
      </c>
      <c r="I8" s="1" t="s">
        <v>2</v>
      </c>
    </row>
    <row r="9" spans="1:9">
      <c r="A9" s="2">
        <f ca="1">DATE(YEAR(A8),MONTH(A8)+1,1)</f>
        <v>44652</v>
      </c>
      <c r="B9" s="1"/>
      <c r="C9" s="1"/>
      <c r="D9" s="1"/>
      <c r="E9" s="1"/>
      <c r="F9" s="1"/>
      <c r="G9" s="1"/>
      <c r="H9" s="3">
        <f t="shared" ca="1" si="0"/>
        <v>30</v>
      </c>
      <c r="I9" s="1" t="s">
        <v>3</v>
      </c>
    </row>
    <row r="10" spans="1:9">
      <c r="A10" s="2">
        <f ca="1">DATE(YEAR(A9),MONTH(A9)+1,1)</f>
        <v>44682</v>
      </c>
      <c r="B10" s="1"/>
      <c r="C10" s="1"/>
      <c r="D10" s="1"/>
      <c r="E10" s="1"/>
      <c r="F10" s="1"/>
      <c r="G10" s="1"/>
      <c r="H10" s="3">
        <f t="shared" ca="1" si="0"/>
        <v>31</v>
      </c>
      <c r="I10" s="1" t="s">
        <v>4</v>
      </c>
    </row>
    <row r="11" spans="1:9">
      <c r="A11" s="2">
        <f t="shared" ref="A11:A17" ca="1" si="1">DATE(YEAR(A10),MONTH(A10)+1,1)</f>
        <v>44713</v>
      </c>
      <c r="B11" s="1"/>
      <c r="C11" s="1"/>
      <c r="D11" s="1"/>
      <c r="E11" s="1"/>
      <c r="F11" s="1"/>
      <c r="G11" s="1"/>
      <c r="H11" s="3">
        <f t="shared" ca="1" si="0"/>
        <v>30</v>
      </c>
      <c r="I11" s="1" t="s">
        <v>5</v>
      </c>
    </row>
    <row r="12" spans="1:9">
      <c r="A12" s="2">
        <f t="shared" ca="1" si="1"/>
        <v>44743</v>
      </c>
      <c r="B12" s="1"/>
      <c r="C12" s="1"/>
      <c r="D12" s="1"/>
      <c r="E12" s="1"/>
      <c r="F12" s="1"/>
      <c r="G12" s="1"/>
      <c r="H12" s="3">
        <f t="shared" ca="1" si="0"/>
        <v>31</v>
      </c>
      <c r="I12" s="1" t="s">
        <v>6</v>
      </c>
    </row>
    <row r="13" spans="1:9">
      <c r="A13" s="2">
        <f t="shared" ca="1" si="1"/>
        <v>44774</v>
      </c>
      <c r="B13" s="1"/>
      <c r="C13" s="1"/>
      <c r="D13" s="1"/>
      <c r="E13" s="1"/>
      <c r="F13" s="1"/>
      <c r="G13" s="1"/>
      <c r="H13" s="3">
        <f t="shared" ca="1" si="0"/>
        <v>31</v>
      </c>
      <c r="I13" s="1" t="s">
        <v>7</v>
      </c>
    </row>
    <row r="14" spans="1:9">
      <c r="A14" s="2">
        <f t="shared" ca="1" si="1"/>
        <v>44805</v>
      </c>
      <c r="B14" s="1"/>
      <c r="C14" s="1"/>
      <c r="D14" s="1"/>
      <c r="E14" s="1"/>
      <c r="F14" s="1"/>
      <c r="G14" s="1"/>
      <c r="H14" s="3">
        <f t="shared" ca="1" si="0"/>
        <v>30</v>
      </c>
      <c r="I14" s="1" t="s">
        <v>8</v>
      </c>
    </row>
    <row r="15" spans="1:9">
      <c r="A15" s="2">
        <f t="shared" ca="1" si="1"/>
        <v>44835</v>
      </c>
      <c r="B15" s="1"/>
      <c r="C15" s="1"/>
      <c r="D15" s="1"/>
      <c r="E15" s="1"/>
      <c r="F15" s="1"/>
      <c r="G15" s="1"/>
      <c r="H15" s="3">
        <f t="shared" ca="1" si="0"/>
        <v>31</v>
      </c>
      <c r="I15" s="1" t="s">
        <v>9</v>
      </c>
    </row>
    <row r="16" spans="1:9">
      <c r="A16" s="2">
        <f t="shared" ca="1" si="1"/>
        <v>44866</v>
      </c>
      <c r="B16" s="1"/>
      <c r="C16" s="1"/>
      <c r="D16" s="1"/>
      <c r="E16" s="1"/>
      <c r="F16" s="1"/>
      <c r="G16" s="1"/>
      <c r="H16" s="3">
        <f t="shared" ca="1" si="0"/>
        <v>30</v>
      </c>
      <c r="I16" s="1" t="s">
        <v>10</v>
      </c>
    </row>
    <row r="17" spans="1:9">
      <c r="A17" s="4">
        <f t="shared" ca="1" si="1"/>
        <v>44896</v>
      </c>
      <c r="B17" s="1"/>
      <c r="C17" s="1"/>
      <c r="D17" s="1"/>
      <c r="E17" s="1"/>
      <c r="F17" s="1"/>
      <c r="G17" s="1"/>
      <c r="H17" s="3">
        <f t="shared" ca="1" si="0"/>
        <v>31</v>
      </c>
      <c r="I17" s="1" t="s">
        <v>11</v>
      </c>
    </row>
    <row r="18" spans="1:9">
      <c r="A18" s="5">
        <f ca="1">SUM(A6:A17)</f>
        <v>536742</v>
      </c>
      <c r="B18" s="1"/>
      <c r="C18" s="1"/>
      <c r="D18" s="1"/>
      <c r="E18" s="1"/>
      <c r="F18" s="1"/>
      <c r="G18" s="1"/>
      <c r="H18" s="5">
        <f ca="1">SUM(H6:H17)</f>
        <v>365</v>
      </c>
      <c r="I18" s="1"/>
    </row>
    <row r="19" spans="1:9">
      <c r="A19" s="2">
        <f ca="1">TODAY()</f>
        <v>44788</v>
      </c>
      <c r="B19" s="1"/>
      <c r="C19" s="1"/>
      <c r="D19" s="1"/>
      <c r="E19" s="1"/>
      <c r="F19" s="1"/>
      <c r="G19" s="1"/>
      <c r="H19" s="6">
        <f ca="1">DAY(A19)</f>
        <v>15</v>
      </c>
      <c r="I19" s="1"/>
    </row>
    <row r="20" spans="1:9">
      <c r="A20" s="1">
        <v>1</v>
      </c>
      <c r="B20" s="1"/>
      <c r="C20" s="1"/>
      <c r="D20" s="1"/>
      <c r="E20" s="1"/>
      <c r="F20" s="1"/>
      <c r="G20" s="1"/>
      <c r="H20" s="1">
        <v>1</v>
      </c>
      <c r="I20" s="1"/>
    </row>
    <row r="21" spans="1:9">
      <c r="A21" s="6">
        <f ca="1">SUM(A6:A18)-(A19+A20)</f>
        <v>1028695</v>
      </c>
      <c r="B21" s="1"/>
      <c r="C21" s="1"/>
      <c r="D21" s="1"/>
      <c r="E21" s="1"/>
      <c r="F21" s="1"/>
      <c r="G21" s="1"/>
      <c r="H21" s="6">
        <f ca="1">SUM(H6:H18)-(H19+H20)</f>
        <v>714</v>
      </c>
      <c r="I2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2022-08-15T13:54:25Z</dcterms:created>
  <dcterms:modified xsi:type="dcterms:W3CDTF">2022-08-15T14:05:47Z</dcterms:modified>
</cp:coreProperties>
</file>