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rain\Desktop\"/>
    </mc:Choice>
  </mc:AlternateContent>
  <xr:revisionPtr revIDLastSave="0" documentId="13_ncr:1_{597E7AE2-EE38-4793-B4D4-D57479DB4EC5}" xr6:coauthVersionLast="47" xr6:coauthVersionMax="47" xr10:uidLastSave="{00000000-0000-0000-0000-000000000000}"/>
  <bookViews>
    <workbookView xWindow="-120" yWindow="-120" windowWidth="29040" windowHeight="15840" activeTab="1" xr2:uid="{3C973802-D071-48F9-973A-F2CCE146D6AC}"/>
  </bookViews>
  <sheets>
    <sheet name="NPAI" sheetId="1" r:id="rId1"/>
    <sheet name="NPAI_Source" sheetId="2" r:id="rId2"/>
  </sheets>
  <externalReferences>
    <externalReference r:id="rId3"/>
  </externalReferences>
  <definedNames>
    <definedName name="Liste_Année">'[1]Source carton'!$C$4:$C$14</definedName>
    <definedName name="Liste_Categorie">'[1]Source carton'!$C$4:$W$4</definedName>
    <definedName name="Tableau_Archive">'[1]Source Recap'!$C$4:$J$16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F5" i="2"/>
  <c r="F14" i="2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<sst xmlns="http://schemas.openxmlformats.org/spreadsheetml/2006/main" count="41" uniqueCount="36">
  <si>
    <t>NPAI envoyé</t>
  </si>
  <si>
    <t>ANNÉE de l'envoi</t>
  </si>
  <si>
    <t>carton NPAI envoyé / année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</si>
  <si>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</si>
  <si>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</si>
  <si>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</si>
  <si>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</si>
  <si>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</si>
  <si>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</si>
  <si>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</si>
  <si>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</si>
  <si>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</si>
  <si>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</si>
  <si>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</si>
  <si>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</si>
  <si>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</si>
  <si>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</si>
  <si>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</si>
  <si>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</si>
  <si>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</si>
  <si>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</si>
  <si>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</si>
  <si>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</si>
  <si>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</si>
  <si>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</si>
  <si>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</si>
  <si>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</si>
  <si>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</si>
  <si>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Nombre de carton</t>
  </si>
  <si>
    <t>TOTAUX</t>
  </si>
  <si>
    <t>Année</t>
  </si>
  <si>
    <t>Date envoi</t>
  </si>
  <si>
    <t>N° de début</t>
  </si>
  <si>
    <t>N° de fin</t>
  </si>
  <si>
    <t>Total</t>
  </si>
  <si>
    <t>Nombre de Cartons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</si>
</sst>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#,##0_ ;\-#,##0\ "/>
    <numFmt numFmtId="166" formatCode="dd/mm/yy;@"/>
    <numFmt numFmtId="167" formatCode="dd\ mmmm\ yyyy\ "/>
    <numFmt numFmtId="168" formatCode="0_ ;\-0\ "/>
  </numFmts>
  <fonts count="22" x14ac:knownFonts="1">
    <font>
      <sz val="11"/>
      <color theme="1"/>
      <name val="Calibri"/>
      <family val="2"/>
      <scheme val="minor"/>
    </font>
    <font>
      <b/>
      <sz val="36"/>
      <color theme="3"/>
      <name val="Calibri Light"/>
      <family val="2"/>
      <scheme val="major"/>
    </font>
    <font>
      <b/>
      <sz val="36"/>
      <color rgb="FF47403C"/>
      <name val="Calibri"/>
      <family val="2"/>
    </font>
    <font>
      <sz val="11"/>
      <color theme="3"/>
      <name val="Calibri"/>
      <family val="2"/>
      <scheme val="minor"/>
    </font>
    <font>
      <sz val="19"/>
      <color theme="3"/>
      <name val="Calibri Light"/>
      <family val="2"/>
      <scheme val="major"/>
    </font>
    <font>
      <b/>
      <sz val="19"/>
      <color theme="4"/>
      <name val="Calibri Light"/>
      <family val="2"/>
      <scheme val="major"/>
    </font>
    <font>
      <sz val="19"/>
      <color rgb="FF47403C"/>
      <name val="Calibri"/>
      <family val="2"/>
    </font>
    <font>
      <b/>
      <sz val="19"/>
      <color rgb="FF73B5C2"/>
      <name val="Calibri"/>
      <family val="2"/>
    </font>
    <font>
      <b/>
      <sz val="14"/>
      <color theme="3"/>
      <name val="Calibri"/>
      <family val="2"/>
      <scheme val="minor"/>
    </font>
    <font>
      <b/>
      <sz val="14"/>
      <color rgb="FF47403C"/>
      <name val="Calibri"/>
      <family val="2"/>
      <scheme val="minor"/>
    </font>
    <font>
      <b/>
      <sz val="14"/>
      <color rgb="FF47403C"/>
      <name val="Calibri"/>
      <family val="2"/>
    </font>
    <font>
      <sz val="11"/>
      <color rgb="FF47403C"/>
      <name val="Calibri"/>
      <family val="2"/>
    </font>
    <font>
      <b/>
      <sz val="11"/>
      <color rgb="FF73B5C2"/>
      <name val="Calibri"/>
      <family val="2"/>
    </font>
    <font>
      <sz val="11"/>
      <color theme="4"/>
      <name val="Calibri"/>
      <family val="2"/>
    </font>
    <font>
      <sz val="11"/>
      <color theme="0"/>
      <name val="Calibri"/>
      <family val="2"/>
    </font>
    <font>
      <b/>
      <sz val="11"/>
      <color theme="4"/>
      <name val="Calibri"/>
      <family val="2"/>
    </font>
    <font>
      <b/>
      <sz val="11"/>
      <color theme="0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14"/>
      <color rgb="FF73B5C2"/>
      <name val="Calibri"/>
      <family val="2"/>
    </font>
    <font>
      <sz val="12"/>
      <color rgb="FF47403C"/>
      <name val="Calibri"/>
      <family val="2"/>
      <scheme val="minor"/>
    </font>
    <font>
      <b/>
      <sz val="12"/>
      <color rgb="FFC45011"/>
      <name val="Calibri"/>
      <family val="2"/>
      <scheme val="minor"/>
    </font>
    <font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7403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73B5C2"/>
      </bottom>
      <diagonal/>
    </border>
    <border>
      <left/>
      <right/>
      <top/>
      <bottom style="thick">
        <color rgb="FF47403C"/>
      </bottom>
      <diagonal/>
    </border>
    <border>
      <left/>
      <right/>
      <top style="thin">
        <color rgb="FF47403C"/>
      </top>
      <bottom style="thin">
        <color rgb="FF47403C"/>
      </bottom>
      <diagonal/>
    </border>
    <border>
      <left/>
      <right/>
      <top/>
      <bottom style="thin">
        <color rgb="FF47403C"/>
      </bottom>
      <diagonal/>
    </border>
    <border>
      <left style="thick">
        <color theme="2"/>
      </left>
      <right style="thick">
        <color theme="2"/>
      </right>
      <top style="thin">
        <color theme="3" tint="0.39994506668294322"/>
      </top>
      <bottom style="thin">
        <color rgb="FF47403C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2"/>
      </left>
      <right/>
      <top style="thin">
        <color theme="3" tint="0.39994506668294322"/>
      </top>
      <bottom style="thin">
        <color rgb="FF47403C"/>
      </bottom>
      <diagonal/>
    </border>
    <border>
      <left style="thick">
        <color theme="2"/>
      </left>
      <right/>
      <top/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ck">
        <color rgb="FF47403C"/>
      </top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n">
        <color rgb="FF47403C"/>
      </top>
      <bottom style="thin">
        <color rgb="FF47403C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5" fillId="0" borderId="0" applyNumberFormat="0" applyAlignment="0" applyProtection="0"/>
    <xf numFmtId="0" fontId="8" fillId="2" borderId="0" applyNumberFormat="0" applyBorder="0" applyProtection="0">
      <alignment horizontal="right"/>
    </xf>
    <xf numFmtId="0" fontId="17" fillId="0" borderId="0">
      <alignment horizontal="left" vertical="center" wrapText="1"/>
    </xf>
  </cellStyleXfs>
  <cellXfs count="40">
    <xf numFmtId="0" fontId="0" fillId="0" borderId="0" xfId="0"/>
    <xf numFmtId="0" fontId="2" fillId="0" borderId="1" xfId="1" applyFont="1" applyBorder="1" applyAlignment="1"/>
    <xf numFmtId="0" fontId="3" fillId="0" borderId="0" xfId="2"/>
    <xf numFmtId="0" fontId="4" fillId="0" borderId="0" xfId="3" applyFill="1" applyAlignment="1">
      <alignment horizontal="right"/>
    </xf>
    <xf numFmtId="0" fontId="5" fillId="0" borderId="0" xfId="4" applyAlignment="1">
      <alignment horizontal="left"/>
    </xf>
    <xf numFmtId="0" fontId="6" fillId="0" borderId="0" xfId="3" applyFont="1" applyFill="1" applyAlignment="1">
      <alignment horizontal="right"/>
    </xf>
    <xf numFmtId="0" fontId="7" fillId="0" borderId="0" xfId="4" applyFont="1" applyAlignment="1">
      <alignment horizontal="left"/>
    </xf>
    <xf numFmtId="0" fontId="1" fillId="0" borderId="0" xfId="1" applyAlignment="1"/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164" fontId="3" fillId="0" borderId="0" xfId="2" applyNumberFormat="1" applyAlignment="1">
      <alignment vertical="center"/>
    </xf>
    <xf numFmtId="38" fontId="3" fillId="0" borderId="0" xfId="2" applyNumberFormat="1" applyAlignment="1">
      <alignment vertical="center"/>
    </xf>
    <xf numFmtId="0" fontId="3" fillId="0" borderId="0" xfId="2"/>
    <xf numFmtId="0" fontId="9" fillId="0" borderId="0" xfId="5" applyFont="1" applyFill="1">
      <alignment horizontal="right"/>
    </xf>
    <xf numFmtId="0" fontId="9" fillId="0" borderId="0" xfId="5" applyFont="1" applyFill="1" applyAlignment="1">
      <alignment horizontal="right" indent="1"/>
    </xf>
    <xf numFmtId="14" fontId="10" fillId="0" borderId="2" xfId="5" applyNumberFormat="1" applyFont="1" applyFill="1" applyBorder="1">
      <alignment horizontal="right"/>
    </xf>
    <xf numFmtId="0" fontId="11" fillId="0" borderId="3" xfId="2" applyFont="1" applyBorder="1" applyAlignment="1">
      <alignment horizontal="left" vertical="center" indent="1"/>
    </xf>
    <xf numFmtId="165" fontId="12" fillId="0" borderId="3" xfId="5" applyNumberFormat="1" applyFont="1" applyFill="1" applyBorder="1" applyAlignment="1">
      <alignment horizontal="right" vertical="center"/>
    </xf>
    <xf numFmtId="165" fontId="12" fillId="0" borderId="3" xfId="2" applyNumberFormat="1" applyFont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165" fontId="11" fillId="0" borderId="4" xfId="2" applyNumberFormat="1" applyFont="1" applyBorder="1" applyAlignment="1">
      <alignment vertical="center"/>
    </xf>
    <xf numFmtId="165" fontId="11" fillId="0" borderId="3" xfId="2" applyNumberFormat="1" applyFont="1" applyBorder="1" applyAlignment="1">
      <alignment vertical="center"/>
    </xf>
    <xf numFmtId="166" fontId="11" fillId="0" borderId="3" xfId="2" applyNumberFormat="1" applyFont="1" applyBorder="1" applyAlignment="1">
      <alignment vertical="center"/>
    </xf>
    <xf numFmtId="167" fontId="0" fillId="0" borderId="0" xfId="0" applyNumberFormat="1"/>
    <xf numFmtId="0" fontId="13" fillId="3" borderId="0" xfId="0" applyFont="1" applyFill="1" applyAlignment="1">
      <alignment horizontal="left" vertical="center" indent="1"/>
    </xf>
    <xf numFmtId="165" fontId="14" fillId="3" borderId="0" xfId="0" applyNumberFormat="1" applyFont="1" applyFill="1" applyAlignment="1">
      <alignment vertical="center"/>
    </xf>
    <xf numFmtId="0" fontId="17" fillId="0" borderId="0" xfId="6">
      <alignment horizontal="left" vertical="center" wrapText="1"/>
    </xf>
    <xf numFmtId="0" fontId="10" fillId="0" borderId="2" xfId="5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165" fontId="20" fillId="0" borderId="11" xfId="2" applyNumberFormat="1" applyFont="1" applyBorder="1" applyAlignment="1">
      <alignment horizontal="center" vertical="center"/>
    </xf>
    <xf numFmtId="1" fontId="21" fillId="0" borderId="12" xfId="6" applyNumberFormat="1" applyFont="1" applyBorder="1">
      <alignment horizontal="left" vertical="center" wrapText="1"/>
    </xf>
    <xf numFmtId="1" fontId="21" fillId="0" borderId="0" xfId="6" applyNumberFormat="1" applyFont="1">
      <alignment horizontal="left" vertical="center" wrapText="1"/>
    </xf>
    <xf numFmtId="165" fontId="11" fillId="0" borderId="5" xfId="2" applyNumberFormat="1" applyFont="1" applyBorder="1" applyAlignment="1">
      <alignment vertical="center"/>
    </xf>
    <xf numFmtId="0" fontId="15" fillId="3" borderId="6" xfId="0" applyFont="1" applyFill="1" applyBorder="1" applyAlignment="1">
      <alignment horizontal="left" vertical="center" indent="1"/>
    </xf>
    <xf numFmtId="0" fontId="15" fillId="3" borderId="7" xfId="0" applyFont="1" applyFill="1" applyBorder="1" applyAlignment="1">
      <alignment horizontal="left" vertical="center" indent="1"/>
    </xf>
    <xf numFmtId="0" fontId="16" fillId="3" borderId="7" xfId="0" applyFont="1" applyFill="1" applyBorder="1" applyAlignment="1">
      <alignment horizontal="center" vertical="center"/>
    </xf>
    <xf numFmtId="168" fontId="16" fillId="3" borderId="7" xfId="0" applyNumberFormat="1" applyFont="1" applyFill="1" applyBorder="1" applyAlignment="1">
      <alignment vertical="center"/>
    </xf>
  </cellXfs>
  <cellStyles count="7">
    <cellStyle name="Normal" xfId="0" builtinId="0"/>
    <cellStyle name="Normal 3" xfId="6" xr:uid="{1EB5E22C-2DF0-4F30-944F-E23E47FFAF01}"/>
    <cellStyle name="Normal 4" xfId="2" xr:uid="{9E965131-BDB6-4B5E-918D-44FB326EB84C}"/>
    <cellStyle name="Titre 3" xfId="1" xr:uid="{058DCD34-76F7-4465-8FEC-3439C8DF4379}"/>
    <cellStyle name="Titre 2 3" xfId="3" xr:uid="{60D80EE8-547F-4BC7-8029-BC906572278F}"/>
    <cellStyle name="Titre 3 3" xfId="4" xr:uid="{9AC6CF17-E5BA-468E-828D-63F0B9E5DB13}"/>
    <cellStyle name="Titre 4 2" xfId="5" xr:uid="{EDD0E49C-4AE8-496F-8F1F-CB51D0FC5E57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#,##0_ ;\-#,##0\ "/>
      <fill>
        <patternFill patternType="solid">
          <fgColor indexed="64"/>
          <bgColor rgb="FF47403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none"/>
      </font>
      <fill>
        <patternFill patternType="solid">
          <fgColor indexed="64"/>
          <bgColor rgb="FF47403C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numFmt numFmtId="165" formatCode="#,##0_ ;\-#,##0\ 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47403C"/>
        </top>
        <bottom style="thin">
          <color rgb="FF47403C"/>
        </bottom>
      </border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rgb="FF47403C"/>
        </top>
        <bottom style="thin">
          <color rgb="FF47403C"/>
        </bottom>
      </border>
    </dxf>
    <dxf>
      <border>
        <bottom style="thick">
          <color rgb="FF47403C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7403C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b/>
        <i val="0"/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TableStyleMedium2" defaultPivotStyle="PivotStyleLight16">
    <tableStyle name="Non-Profit Budget" pivot="0" count="4" xr9:uid="{ED29B9CC-3211-4ADE-AC98-627F70F5720D}">
      <tableStyleElement type="wholeTable" dxfId="42"/>
      <tableStyleElement type="headerRow" dxfId="41"/>
      <tableStyleElement type="totalRow" dxfId="40"/>
      <tableStyleElement type="firstColumn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rgbClr val="73B5C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rgbClr val="73B5C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Nombre</a:t>
            </a:r>
            <a:r>
              <a:rPr lang="en-US" baseline="0">
                <a:solidFill>
                  <a:srgbClr val="73B5C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carton</a:t>
            </a:r>
            <a:endParaRPr lang="en-US">
              <a:solidFill>
                <a:srgbClr val="73B5C2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2.3529145412445097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rgbClr val="73B5C2"/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8170033292125037E-2"/>
          <c:y val="0.38171175097577748"/>
          <c:w val="0.92740343627259358"/>
          <c:h val="0.46804621747004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NPAI!$C$12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shade val="4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NPAI!$C$19</c:f>
              <c:numCache>
                <c:formatCode>#\ ##0_ ;\-#\ 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3-4919-8476-2A7EFB0044E5}"/>
            </c:ext>
          </c:extLst>
        </c:ser>
        <c:ser>
          <c:idx val="1"/>
          <c:order val="1"/>
          <c:tx>
            <c:strRef>
              <c:f>NPAI!$D$12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NPAI!$D$19</c:f>
              <c:numCache>
                <c:formatCode>#\ ##0_ ;\-#\ 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3-4919-8476-2A7EFB0044E5}"/>
            </c:ext>
          </c:extLst>
        </c:ser>
        <c:ser>
          <c:idx val="2"/>
          <c:order val="2"/>
          <c:tx>
            <c:strRef>
              <c:f>NPAI!$E$12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NPAI!$E$19</c:f>
              <c:numCache>
                <c:formatCode>#\ ##0_ ;\-#\ 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3-4919-8476-2A7EFB0044E5}"/>
            </c:ext>
          </c:extLst>
        </c:ser>
        <c:ser>
          <c:idx val="3"/>
          <c:order val="3"/>
          <c:tx>
            <c:strRef>
              <c:f>NPAI!$F$12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NPAI!$F$19</c:f>
              <c:numCache>
                <c:formatCode>#\ ##0_ ;\-#\ ##0\ </c:formatCode>
                <c:ptCount val="1"/>
                <c:pt idx="0">
                  <c:v>-49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A3-4919-8476-2A7EFB0044E5}"/>
            </c:ext>
          </c:extLst>
        </c:ser>
        <c:ser>
          <c:idx val="4"/>
          <c:order val="4"/>
          <c:tx>
            <c:strRef>
              <c:f>NPAI!$G$12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shade val="8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NPAI!$G$19</c:f>
              <c:numCache>
                <c:formatCode>#\ ##0_ ;\-#\ ##0\ </c:formatCode>
                <c:ptCount val="1"/>
                <c:pt idx="0">
                  <c:v>-83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A3-4919-8476-2A7EFB0044E5}"/>
            </c:ext>
          </c:extLst>
        </c:ser>
        <c:ser>
          <c:idx val="5"/>
          <c:order val="5"/>
          <c:tx>
            <c:strRef>
              <c:f>NPAI!$H$12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NPAI!$H$19</c:f>
              <c:numCache>
                <c:formatCode>#\ ##0_ ;\-#\ ##0\ </c:formatCode>
                <c:ptCount val="1"/>
                <c:pt idx="0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A3-4919-8476-2A7EFB0044E5}"/>
            </c:ext>
          </c:extLst>
        </c:ser>
        <c:ser>
          <c:idx val="6"/>
          <c:order val="6"/>
          <c:tx>
            <c:strRef>
              <c:f>NPAI!$I$12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tint val="89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3-4919-8476-2A7EFB004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NPAI!$I$19</c:f>
              <c:numCache>
                <c:formatCode>#\ ##0_ ;\-#\ ##0\ </c:formatCode>
                <c:ptCount val="1"/>
                <c:pt idx="0">
                  <c:v>-102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A3-4919-8476-2A7EFB0044E5}"/>
            </c:ext>
          </c:extLst>
        </c:ser>
        <c:ser>
          <c:idx val="7"/>
          <c:order val="7"/>
          <c:tx>
            <c:strRef>
              <c:f>NPAI!$J$12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NPAI!$J$19</c:f>
              <c:numCache>
                <c:formatCode>#\ ##0_ ;\-#\ ##0\ </c:formatCode>
                <c:ptCount val="1"/>
                <c:pt idx="0">
                  <c:v>-126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A3-4919-8476-2A7EFB0044E5}"/>
            </c:ext>
          </c:extLst>
        </c:ser>
        <c:ser>
          <c:idx val="8"/>
          <c:order val="8"/>
          <c:tx>
            <c:strRef>
              <c:f>NPAI!$K$12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NPAI!$K$19</c:f>
              <c:numCache>
                <c:formatCode>#\ ##0_ ;\-#\ ##0\ </c:formatCode>
                <c:ptCount val="1"/>
                <c:pt idx="0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A3-4919-8476-2A7EFB0044E5}"/>
            </c:ext>
          </c:extLst>
        </c:ser>
        <c:ser>
          <c:idx val="9"/>
          <c:order val="9"/>
          <c:tx>
            <c:strRef>
              <c:f>NPAI!$L$12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NPAI!$L$19</c:f>
              <c:numCache>
                <c:formatCode>#\ ##0_ ;\-#\ ##0\ 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A3-4919-8476-2A7EFB0044E5}"/>
            </c:ext>
          </c:extLst>
        </c:ser>
        <c:ser>
          <c:idx val="10"/>
          <c:order val="10"/>
          <c:tx>
            <c:strRef>
              <c:f>NPAI!$M$12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tint val="42000"/>
              </a:schemeClr>
            </a:solidFill>
            <a:ln>
              <a:noFill/>
            </a:ln>
            <a:effectLst/>
          </c:spPr>
          <c:invertIfNegative val="0"/>
          <c:val>
            <c:numRef>
              <c:f>NPAI!$M$19</c:f>
              <c:numCache>
                <c:formatCode>#\ ##0_ ;\-#\ ##0\ 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A3-4919-8476-2A7EFB00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333276264"/>
        <c:axId val="333274696"/>
      </c:barChart>
      <c:catAx>
        <c:axId val="33327626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33274696"/>
        <c:crosses val="autoZero"/>
        <c:auto val="1"/>
        <c:lblAlgn val="ctr"/>
        <c:lblOffset val="100"/>
        <c:noMultiLvlLbl val="0"/>
      </c:catAx>
      <c:valAx>
        <c:axId val="33327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327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38948954221977167"/>
          <c:h val="0.11436519771870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NPAI!$B$12</c:f>
              <c:strCache>
                <c:ptCount val="1"/>
                <c:pt idx="0">
                  <c:v>carton NPAI envoyé / année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E3-4D66-973C-F055607DEA8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E3-4D66-973C-F055607DEA8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E3-4D66-973C-F055607DEA8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E3-4D66-973C-F055607DEA8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E3-4D66-973C-F055607DEA8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8E3-4D66-973C-F055607DEA8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8E3-4D66-973C-F055607DEA8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8E3-4D66-973C-F055607DEA85}"/>
              </c:ext>
            </c:extLst>
          </c:dPt>
          <c:cat>
            <c:strRef>
              <c:f>NPAI!$C$12:$O$12</c:f>
              <c:strCach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NPAI!$C$19:$O$19</c:f>
              <c:numCache>
                <c:formatCode>#\ ##0_ ;\-#\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-49</c:v>
                </c:pt>
                <c:pt idx="4">
                  <c:v>-83</c:v>
                </c:pt>
                <c:pt idx="5">
                  <c:v>-33</c:v>
                </c:pt>
                <c:pt idx="6">
                  <c:v>-102</c:v>
                </c:pt>
                <c:pt idx="7">
                  <c:v>-126</c:v>
                </c:pt>
                <c:pt idx="8">
                  <c:v>-20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8E3-4D66-973C-F055607DE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902704"/>
        <c:axId val="1599908112"/>
      </c:barChart>
      <c:catAx>
        <c:axId val="1599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9908112"/>
        <c:crosses val="autoZero"/>
        <c:auto val="1"/>
        <c:lblAlgn val="ctr"/>
        <c:lblOffset val="100"/>
        <c:noMultiLvlLbl val="0"/>
      </c:catAx>
      <c:valAx>
        <c:axId val="15999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9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66-4AA7-BEC2-3D4E120B3B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66-4AA7-BEC2-3D4E120B3B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66-4AA7-BEC2-3D4E120B3B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F66-4AA7-BEC2-3D4E120B3B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F66-4AA7-BEC2-3D4E120B3B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F66-4AA7-BEC2-3D4E120B3B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F66-4AA7-BEC2-3D4E120B3B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F66-4AA7-BEC2-3D4E120B3B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F66-4AA7-BEC2-3D4E120B3B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F66-4AA7-BEC2-3D4E120B3B3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F66-4AA7-BEC2-3D4E120B3B3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F66-4AA7-BEC2-3D4E120B3B3C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6F66-4AA7-BEC2-3D4E120B3B3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6F66-4AA7-BEC2-3D4E120B3B3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6F66-4AA7-BEC2-3D4E120B3B3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6F66-4AA7-BEC2-3D4E120B3B3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6F66-4AA7-BEC2-3D4E120B3B3C}"/>
                </c:ext>
              </c:extLst>
            </c:dLbl>
            <c:dLbl>
              <c:idx val="5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6F66-4AA7-BEC2-3D4E120B3B3C}"/>
                </c:ext>
              </c:extLst>
            </c:dLbl>
            <c:dLbl>
              <c:idx val="6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6F66-4AA7-BEC2-3D4E120B3B3C}"/>
                </c:ext>
              </c:extLst>
            </c:dLbl>
            <c:dLbl>
              <c:idx val="7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6F66-4AA7-BEC2-3D4E120B3B3C}"/>
                </c:ext>
              </c:extLst>
            </c:dLbl>
            <c:dLbl>
              <c:idx val="8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6F66-4AA7-BEC2-3D4E120B3B3C}"/>
                </c:ext>
              </c:extLst>
            </c:dLbl>
            <c:dLbl>
              <c:idx val="9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6F66-4AA7-BEC2-3D4E120B3B3C}"/>
                </c:ext>
              </c:extLst>
            </c:dLbl>
            <c:dLbl>
              <c:idx val="10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6F66-4AA7-BEC2-3D4E120B3B3C}"/>
                </c:ext>
              </c:extLst>
            </c:dLbl>
            <c:dLbl>
              <c:idx val="11"/>
              <c:spPr>
                <a:solidFill>
                  <a:srgbClr val="FFFFFF"/>
                </a:solidFill>
                <a:ln>
                  <a:solidFill>
                    <a:srgbClr val="E7792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6F66-4AA7-BEC2-3D4E120B3B3C}"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E7792B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NPAI!$C$12:$N$12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strCache>
            </c:strRef>
          </c:cat>
          <c:val>
            <c:numRef>
              <c:f>NPAI!$C$19:$N$19</c:f>
              <c:numCache>
                <c:formatCode>#\ ##0_ ;\-#\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-49</c:v>
                </c:pt>
                <c:pt idx="4">
                  <c:v>-83</c:v>
                </c:pt>
                <c:pt idx="5">
                  <c:v>-33</c:v>
                </c:pt>
                <c:pt idx="6">
                  <c:v>-102</c:v>
                </c:pt>
                <c:pt idx="7">
                  <c:v>-126</c:v>
                </c:pt>
                <c:pt idx="8">
                  <c:v>-20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F66-4AA7-BEC2-3D4E120B3B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2</xdr:row>
      <xdr:rowOff>47625</xdr:rowOff>
    </xdr:from>
    <xdr:to>
      <xdr:col>17</xdr:col>
      <xdr:colOff>95250</xdr:colOff>
      <xdr:row>10</xdr:row>
      <xdr:rowOff>190500</xdr:rowOff>
    </xdr:to>
    <xdr:graphicFrame macro="">
      <xdr:nvGraphicFramePr>
        <xdr:cNvPr id="2" name="DÉPENSES" descr="Graphique en barres comparant les chiffres d’affaires précédent, proposé et actuel pour l’année fiscale." title="Chiffre d’affaires">
          <a:extLst>
            <a:ext uri="{FF2B5EF4-FFF2-40B4-BE49-F238E27FC236}">
              <a16:creationId xmlns:a16="http://schemas.microsoft.com/office/drawing/2014/main" id="{CA11C6BE-0E63-4943-9C87-D1FAA35A2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442911</xdr:colOff>
      <xdr:row>20</xdr:row>
      <xdr:rowOff>204786</xdr:rowOff>
    </xdr:from>
    <xdr:to>
      <xdr:col>9</xdr:col>
      <xdr:colOff>123825</xdr:colOff>
      <xdr:row>34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BDD86AC-B6F0-4B54-8F5B-C1E27F1DB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871536</xdr:colOff>
      <xdr:row>21</xdr:row>
      <xdr:rowOff>80961</xdr:rowOff>
    </xdr:from>
    <xdr:to>
      <xdr:col>16</xdr:col>
      <xdr:colOff>28574</xdr:colOff>
      <xdr:row>33</xdr:row>
      <xdr:rowOff>295274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ED0F99C-F563-4CC3-8993-47ECD2401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rvices%20G&#233;n&#233;raux\PRESTATAIRES\IRON%20MOUTAIN\Reporting%20carton%20Iron%20Mountain2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suivi des cartons"/>
      <sheetName val="NPAI"/>
      <sheetName val="NPAI_Source"/>
      <sheetName val="Destruction"/>
      <sheetName val="Source carton"/>
      <sheetName val="Source Recap"/>
    </sheetNames>
    <sheetDataSet>
      <sheetData sheetId="0"/>
      <sheetData sheetId="1">
        <row r="12">
          <cell r="B12" t="str">
            <v>carton NPAI envoyé / année</v>
          </cell>
          <cell r="C12" t="str">
            <v>2013</v>
          </cell>
          <cell r="D12" t="str">
            <v>2014</v>
          </cell>
          <cell r="E12" t="str">
            <v>2015</v>
          </cell>
          <cell r="F12" t="str">
            <v>2016</v>
          </cell>
          <cell r="G12" t="str">
            <v>2017</v>
          </cell>
          <cell r="H12" t="str">
            <v>2018</v>
          </cell>
          <cell r="I12" t="str">
            <v>2019</v>
          </cell>
          <cell r="J12" t="str">
            <v>2020</v>
          </cell>
          <cell r="K12" t="str">
            <v>2021</v>
          </cell>
          <cell r="L12" t="str">
            <v>2022</v>
          </cell>
          <cell r="M12" t="str">
            <v>2023</v>
          </cell>
          <cell r="N12" t="str">
            <v>2024</v>
          </cell>
          <cell r="O12" t="str">
            <v>2025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50</v>
          </cell>
          <cell r="G19">
            <v>84</v>
          </cell>
          <cell r="H19">
            <v>34</v>
          </cell>
          <cell r="I19">
            <v>103</v>
          </cell>
          <cell r="J19">
            <v>127</v>
          </cell>
          <cell r="K19">
            <v>21</v>
          </cell>
          <cell r="L19">
            <v>83</v>
          </cell>
          <cell r="M19">
            <v>1</v>
          </cell>
          <cell r="N19">
            <v>1</v>
          </cell>
          <cell r="O19">
            <v>1</v>
          </cell>
        </row>
      </sheetData>
      <sheetData sheetId="2"/>
      <sheetData sheetId="3"/>
      <sheetData sheetId="4">
        <row r="4">
          <cell r="C4" t="str">
            <v>Année</v>
          </cell>
          <cell r="D4" t="str">
            <v>DATE</v>
          </cell>
          <cell r="F4" t="str">
            <v>COU</v>
          </cell>
          <cell r="I4" t="str">
            <v>DEC</v>
          </cell>
          <cell r="L4" t="str">
            <v>DIV</v>
          </cell>
          <cell r="O4" t="str">
            <v>BAD</v>
          </cell>
          <cell r="R4" t="str">
            <v>PND</v>
          </cell>
          <cell r="U4" t="str">
            <v>LIQ</v>
          </cell>
          <cell r="W4" t="str">
            <v>Total</v>
          </cell>
        </row>
        <row r="5">
          <cell r="C5">
            <v>2020</v>
          </cell>
        </row>
        <row r="6">
          <cell r="C6">
            <v>2021</v>
          </cell>
        </row>
        <row r="7">
          <cell r="C7">
            <v>2022</v>
          </cell>
        </row>
        <row r="8">
          <cell r="C8">
            <v>2022</v>
          </cell>
        </row>
        <row r="9">
          <cell r="C9">
            <v>2023</v>
          </cell>
        </row>
        <row r="10">
          <cell r="C10">
            <v>2024</v>
          </cell>
        </row>
        <row r="11">
          <cell r="C11">
            <v>2025</v>
          </cell>
        </row>
        <row r="12">
          <cell r="C12">
            <v>2026</v>
          </cell>
        </row>
        <row r="13">
          <cell r="C13">
            <v>2027</v>
          </cell>
        </row>
        <row r="14">
          <cell r="C14">
            <v>2028</v>
          </cell>
        </row>
      </sheetData>
      <sheetData sheetId="5">
        <row r="4">
          <cell r="C4" t="str">
            <v>Année</v>
          </cell>
          <cell r="D4" t="str">
            <v>COU</v>
          </cell>
          <cell r="E4" t="str">
            <v>DEC</v>
          </cell>
          <cell r="F4" t="str">
            <v>DIV</v>
          </cell>
          <cell r="G4" t="str">
            <v>BAD</v>
          </cell>
          <cell r="H4" t="str">
            <v>PND</v>
          </cell>
          <cell r="I4" t="str">
            <v>LIQ</v>
          </cell>
          <cell r="J4" t="str">
            <v>Total</v>
          </cell>
        </row>
        <row r="5">
          <cell r="C5">
            <v>2020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>
            <v>10</v>
          </cell>
          <cell r="I5" t="str">
            <v/>
          </cell>
          <cell r="J5">
            <v>10</v>
          </cell>
        </row>
        <row r="6">
          <cell r="C6">
            <v>2021</v>
          </cell>
          <cell r="D6">
            <v>81</v>
          </cell>
          <cell r="E6">
            <v>41</v>
          </cell>
          <cell r="F6">
            <v>17</v>
          </cell>
          <cell r="G6">
            <v>7</v>
          </cell>
          <cell r="H6">
            <v>3</v>
          </cell>
          <cell r="I6">
            <v>81</v>
          </cell>
          <cell r="J6">
            <v>230</v>
          </cell>
        </row>
        <row r="7">
          <cell r="C7">
            <v>2022</v>
          </cell>
          <cell r="D7">
            <v>86</v>
          </cell>
          <cell r="E7">
            <v>32</v>
          </cell>
          <cell r="F7">
            <v>16</v>
          </cell>
          <cell r="G7">
            <v>2</v>
          </cell>
          <cell r="H7">
            <v>3</v>
          </cell>
          <cell r="I7">
            <v>61</v>
          </cell>
          <cell r="J7">
            <v>200</v>
          </cell>
        </row>
        <row r="8">
          <cell r="C8">
            <v>2023</v>
          </cell>
          <cell r="D8">
            <v>13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13</v>
          </cell>
        </row>
        <row r="9">
          <cell r="C9">
            <v>2024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C10">
            <v>2025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C11">
            <v>2026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C12">
            <v>2027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C13">
            <v>2028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C14">
            <v>2029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6">
          <cell r="C16" t="str">
            <v>Total</v>
          </cell>
          <cell r="J16">
            <v>453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B53597-4D96-4B08-A2E7-BA1177099592}" name="TableauDépenses7" displayName="TableauDépenses7" ref="B12:Q19" totalsRowCount="1" headerRowDxfId="35" dataDxfId="34" totalsRowDxfId="33" headerRowBorderDxfId="32">
  <tableColumns count="16">
    <tableColumn id="1" xr3:uid="{FFB05C2D-7D2C-439E-AC19-2E58C7124329}" name="carton NPAI envoyé / année" totalsRowLabel="TOTAUX" dataDxfId="31" totalsRowDxfId="15"/>
    <tableColumn id="2" xr3:uid="{F34EDE0F-93D9-4F7D-96F1-EF235B6E0C49}" name="2013" totalsRowFunction="custom" dataDxfId="30" totalsRowDxfId="14">
      <totalsRowFormula>C15-C14</totalsRowFormula>
    </tableColumn>
    <tableColumn id="3" xr3:uid="{3F80598C-2489-42DD-AC55-FAD3295F2EB7}" name="2014" totalsRowFunction="custom" dataDxfId="29" totalsRowDxfId="13">
      <totalsRowFormula>D15-D14</totalsRowFormula>
    </tableColumn>
    <tableColumn id="4" xr3:uid="{F2CD889E-6B1E-4F6B-8BB9-DDBED946A48D}" name="2015" totalsRowFunction="custom" dataDxfId="28" totalsRowDxfId="12" dataCellStyle="Normal 4">
      <totalsRowFormula>E15-E14</totalsRowFormula>
    </tableColumn>
    <tableColumn id="5" xr3:uid="{3030E831-978F-429E-9BBB-9F8C9E2A7A5F}" name="2016" totalsRowFunction="custom" dataDxfId="27" totalsRowDxfId="11" dataCellStyle="Normal 4">
      <calculatedColumnFormula>TableauDépenses7[[#This Row],[2025]]-TableauDépenses7[[#This Row],[2024]]</calculatedColumnFormula>
      <totalsRowFormula>(F15-F14)+1</totalsRowFormula>
    </tableColumn>
    <tableColumn id="6" xr3:uid="{E177CD1B-6BD8-4EE5-B8AE-D2E576C92261}" name="2017" totalsRowFunction="custom" dataDxfId="26" totalsRowDxfId="10" dataCellStyle="Normal 4">
      <calculatedColumnFormula>TableauDépenses7[[#This Row],[2025]]-TableauDépenses7[[#This Row],[2023]]</calculatedColumnFormula>
      <totalsRowFormula>(G15-G14)+1</totalsRowFormula>
    </tableColumn>
    <tableColumn id="7" xr3:uid="{A0562719-4D01-48B2-A09A-50FBD6275899}" name="2018" totalsRowFunction="custom" dataDxfId="25" totalsRowDxfId="9" dataCellStyle="Normal 4">
      <totalsRowFormula>(H15-H14)+1</totalsRowFormula>
    </tableColumn>
    <tableColumn id="8" xr3:uid="{D0868BC5-2AD4-4828-A305-96443D0CB709}" name="2019" totalsRowFunction="custom" dataDxfId="24" totalsRowDxfId="8" dataCellStyle="Normal 4">
      <totalsRowFormula>(I15-I14)+1</totalsRowFormula>
    </tableColumn>
    <tableColumn id="9" xr3:uid="{5FF791DC-934E-4095-A7BD-BE2358A58838}" name="2020" totalsRowFunction="custom" dataDxfId="23" totalsRowDxfId="7" dataCellStyle="Normal 4">
      <totalsRowFormula>(J15-J14)+1</totalsRowFormula>
    </tableColumn>
    <tableColumn id="10" xr3:uid="{0195D183-D11D-4BA7-9F59-4D707D5436BC}" name="2021" totalsRowFunction="custom" dataDxfId="22" totalsRowDxfId="6" dataCellStyle="Normal 4">
      <calculatedColumnFormula>TableauDépenses7[[#This Row],[2025]]-TableauDépenses7[[#This Row],[2024]]</calculatedColumnFormula>
      <totalsRowFormula>(K15-K14)+1</totalsRowFormula>
    </tableColumn>
    <tableColumn id="11" xr3:uid="{F632F62F-A3D8-4867-ABBB-AA67A497E208}" name="2022" totalsRowFunction="custom" dataDxfId="21" totalsRowDxfId="5" dataCellStyle="Normal 4">
      <calculatedColumnFormula>TableauDépenses7[[#This Row],[2025]]-TableauDépenses7[[#This Row],[2023]]</calculatedColumnFormula>
      <totalsRowFormula>(L15-L14)+1</totalsRowFormula>
    </tableColumn>
    <tableColumn id="12" xr3:uid="{A67ACD47-CBF3-4752-B628-0A3AB46AEC1C}" name="2023" totalsRowFunction="custom" dataDxfId="20" totalsRowDxfId="4" dataCellStyle="Normal 4">
      <totalsRowFormula>(M15-M14)+1</totalsRowFormula>
    </tableColumn>
    <tableColumn id="13" xr3:uid="{F6834E39-4607-48BC-9470-4D03B5C7B693}" name="2024" totalsRowFunction="custom" dataDxfId="19" totalsRowDxfId="3" dataCellStyle="Normal 4">
      <totalsRowFormula>(N15-N14)+1</totalsRowFormula>
    </tableColumn>
    <tableColumn id="14" xr3:uid="{C07F9D91-60CC-49EC-89E8-0F4CA8EFDF64}" name="2025" totalsRowFunction="custom" dataDxfId="18" totalsRowDxfId="2" dataCellStyle="Normal 4">
      <totalsRowFormula>(O15-O14)+1</totalsRowFormula>
    </tableColumn>
    <tableColumn id="15" xr3:uid="{903C92F9-792A-4C99-925F-D35B9EDEAB19}" name="2026" totalsRowFunction="custom" dataDxfId="17" totalsRowDxfId="1" dataCellStyle="Normal 4">
      <calculatedColumnFormula>TableauDépenses7[[#This Row],[2025]]-TableauDépenses7[[#This Row],[2024]]</calculatedColumnFormula>
      <totalsRowFormula>(P15-P14)+1</totalsRowFormula>
    </tableColumn>
    <tableColumn id="16" xr3:uid="{2A82CAA9-5709-4D4E-B191-F1C8FDD17334}" name="2027" totalsRowFunction="custom" dataDxfId="16" totalsRowDxfId="0" dataCellStyle="Normal 4">
      <calculatedColumnFormula>TableauDépenses7[[#This Row],[2025]]-TableauDépenses7[[#This Row],[2023]]</calculatedColumnFormula>
      <totalsRowFormula>(Q15-Q14)+1</totalsRow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Chiffre d’affaires" altTextSummary="Liste des dépenses et totaux pour l’année fiscale précédente, proposée et réelle, ainsi que l’écart et la différence entre les montants du budget réel et de celui de l’année précédente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4397-9C4F-4ED0-9281-2DD26CE25F22}">
  <sheetPr>
    <tabColor rgb="FF73B5C2"/>
    <pageSetUpPr autoPageBreaks="0" fitToPage="1"/>
  </sheetPr>
  <dimension ref="B1:Q19"/>
  <sheetViews>
    <sheetView showGridLines="0" zoomScaleNormal="100" workbookViewId="0">
      <selection activeCell="L14" sqref="L14"/>
    </sheetView>
  </sheetViews>
  <sheetFormatPr baseColWidth="10" defaultColWidth="9.140625" defaultRowHeight="24" customHeight="1" x14ac:dyDescent="0.25"/>
  <cols>
    <col min="1" max="1" width="2.85546875" style="2" customWidth="1"/>
    <col min="2" max="2" width="43.5703125" style="2" customWidth="1"/>
    <col min="3" max="3" width="13.85546875" style="2" customWidth="1"/>
    <col min="4" max="4" width="13.28515625" style="2" customWidth="1"/>
    <col min="5" max="5" width="13.5703125" style="2" customWidth="1"/>
    <col min="6" max="6" width="15.5703125" style="2" customWidth="1"/>
    <col min="7" max="7" width="14.7109375" style="2" customWidth="1"/>
    <col min="8" max="17" width="13.85546875" style="2" customWidth="1"/>
    <col min="18" max="18" width="10.42578125" style="2" customWidth="1"/>
    <col min="19" max="16384" width="9.140625" style="2"/>
  </cols>
  <sheetData>
    <row r="1" spans="2:17" ht="58.5" customHeight="1" thickBot="1" x14ac:dyDescent="0.75">
      <c r="B1" s="1" t="s">
        <v>0</v>
      </c>
      <c r="F1" s="3"/>
      <c r="G1" s="4"/>
      <c r="K1" s="3"/>
      <c r="L1" s="4"/>
      <c r="P1" s="5" t="s">
        <v>1</v>
      </c>
      <c r="Q1" s="6">
        <v>2022</v>
      </c>
    </row>
    <row r="2" spans="2:17" ht="24" customHeight="1" thickTop="1" x14ac:dyDescent="0.7">
      <c r="B2" s="7"/>
      <c r="F2" s="3"/>
      <c r="G2" s="4"/>
      <c r="K2" s="3"/>
      <c r="L2" s="4"/>
      <c r="P2" s="3"/>
      <c r="Q2" s="4"/>
    </row>
    <row r="3" spans="2:17" ht="24" customHeight="1" x14ac:dyDescent="0.25"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24" customHeight="1" x14ac:dyDescent="0.25">
      <c r="B4" s="10"/>
      <c r="C4" s="11"/>
      <c r="D4" s="11"/>
      <c r="E4" s="11"/>
      <c r="F4" s="11"/>
      <c r="G4" s="12"/>
      <c r="H4" s="11"/>
      <c r="I4" s="11"/>
      <c r="J4" s="11"/>
      <c r="K4" s="11"/>
      <c r="L4" s="12"/>
      <c r="M4" s="11"/>
      <c r="N4" s="11"/>
      <c r="O4" s="11"/>
      <c r="P4" s="11"/>
      <c r="Q4" s="12"/>
    </row>
    <row r="5" spans="2:17" ht="24" customHeight="1" x14ac:dyDescent="0.25">
      <c r="B5" s="10"/>
      <c r="C5" s="11"/>
      <c r="D5" s="11"/>
      <c r="E5" s="11"/>
      <c r="F5" s="11"/>
      <c r="G5" s="12"/>
      <c r="H5" s="11"/>
      <c r="I5" s="11"/>
      <c r="J5" s="11"/>
      <c r="K5" s="11"/>
      <c r="L5" s="12"/>
      <c r="M5" s="11"/>
      <c r="N5" s="11"/>
      <c r="O5" s="11"/>
      <c r="P5" s="11"/>
      <c r="Q5" s="12"/>
    </row>
    <row r="6" spans="2:17" ht="24" customHeight="1" x14ac:dyDescent="0.25">
      <c r="B6" s="10"/>
      <c r="C6" s="11"/>
      <c r="D6" s="11"/>
      <c r="E6" s="11"/>
      <c r="F6" s="11"/>
      <c r="G6" s="12"/>
      <c r="H6" s="11"/>
      <c r="I6" s="11"/>
      <c r="J6" s="11"/>
      <c r="K6" s="11"/>
      <c r="L6" s="12"/>
      <c r="M6" s="11"/>
      <c r="N6" s="11"/>
      <c r="O6" s="11"/>
      <c r="P6" s="11"/>
      <c r="Q6" s="12"/>
    </row>
    <row r="7" spans="2:17" ht="24" customHeight="1" x14ac:dyDescent="0.25">
      <c r="B7" s="13"/>
      <c r="C7" s="13"/>
      <c r="D7" s="13"/>
      <c r="E7" s="1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11" spans="2:17" ht="24" customHeight="1" x14ac:dyDescent="0.3">
      <c r="C11" s="14"/>
      <c r="D11" s="14"/>
      <c r="E11" s="14"/>
      <c r="F11" s="14"/>
      <c r="G11" s="15"/>
      <c r="H11" s="14"/>
      <c r="I11" s="14"/>
      <c r="J11" s="14"/>
      <c r="K11" s="14"/>
      <c r="L11" s="15"/>
      <c r="M11" s="14"/>
      <c r="N11" s="14"/>
      <c r="O11" s="14"/>
      <c r="P11" s="14"/>
      <c r="Q11" s="15"/>
    </row>
    <row r="12" spans="2:17" ht="24" customHeight="1" thickBot="1" x14ac:dyDescent="0.45">
      <c r="B12" s="6" t="s">
        <v>2</v>
      </c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7</v>
      </c>
      <c r="H12" s="16" t="s">
        <v>8</v>
      </c>
      <c r="I12" s="16" t="s">
        <v>9</v>
      </c>
      <c r="J12" s="16" t="s">
        <v>10</v>
      </c>
      <c r="K12" s="16" t="s">
        <v>11</v>
      </c>
      <c r="L12" s="16" t="s">
        <v>12</v>
      </c>
      <c r="M12" s="16" t="s">
        <v>13</v>
      </c>
      <c r="N12" s="16" t="s">
        <v>14</v>
      </c>
      <c r="O12" s="16" t="s">
        <v>15</v>
      </c>
      <c r="P12" s="16" t="s">
        <v>16</v>
      </c>
      <c r="Q12" s="16" t="s">
        <v>17</v>
      </c>
    </row>
    <row r="13" spans="2:17" ht="24" customHeight="1" thickTop="1" x14ac:dyDescent="0.25">
      <c r="B13" s="17"/>
      <c r="C13" s="18" t="s">
        <v>18</v>
      </c>
      <c r="D13" s="18" t="s">
        <v>19</v>
      </c>
      <c r="E13" s="19" t="s">
        <v>20</v>
      </c>
      <c r="F13" s="19" t="s">
        <v>21</v>
      </c>
      <c r="G13" s="19" t="s">
        <v>22</v>
      </c>
      <c r="H13" s="19" t="s">
        <v>23</v>
      </c>
      <c r="I13" s="19" t="s">
        <v>24</v>
      </c>
      <c r="J13" s="19" t="s">
        <v>25</v>
      </c>
      <c r="K13" s="19" t="s">
        <v>26</v>
      </c>
      <c r="L13" s="19" t="s">
        <v>27</v>
      </c>
      <c r="M13" s="19"/>
      <c r="N13" s="19"/>
      <c r="O13" s="20"/>
      <c r="P13" s="20"/>
      <c r="Q13" s="20"/>
    </row>
    <row r="14" spans="2:17" ht="24" customHeight="1" x14ac:dyDescent="0.25">
      <c r="B14" s="17" t="s">
        <v>28</v>
      </c>
      <c r="C14" s="21"/>
      <c r="D14" s="21"/>
      <c r="E14" s="22"/>
      <c r="F14" s="22">
        <v>50</v>
      </c>
      <c r="G14" s="22">
        <v>84</v>
      </c>
      <c r="H14" s="22">
        <v>34</v>
      </c>
      <c r="I14" s="22">
        <v>103</v>
      </c>
      <c r="J14" s="22">
        <v>127</v>
      </c>
      <c r="K14" s="22">
        <v>21</v>
      </c>
      <c r="L14" s="22"/>
      <c r="M14" s="22"/>
      <c r="N14" s="22"/>
      <c r="O14" s="22"/>
      <c r="P14" s="22"/>
      <c r="Q14" s="22"/>
    </row>
    <row r="15" spans="2:17" ht="24" customHeight="1" x14ac:dyDescent="0.25">
      <c r="B15" s="1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24" customHeight="1" x14ac:dyDescent="0.25">
      <c r="B16" s="1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24" customHeight="1" x14ac:dyDescent="0.25">
      <c r="B17" s="17"/>
      <c r="C17" s="23"/>
      <c r="D17" s="23"/>
      <c r="E17" s="23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ht="24" customHeight="1" x14ac:dyDescent="0.25">
      <c r="B18" s="1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24" customHeight="1" x14ac:dyDescent="0.25">
      <c r="B19" s="25" t="s">
        <v>29</v>
      </c>
      <c r="C19" s="26">
        <f t="shared" ref="C19:E19" si="0">C15-C14</f>
        <v>0</v>
      </c>
      <c r="D19" s="26">
        <f t="shared" si="0"/>
        <v>0</v>
      </c>
      <c r="E19" s="26">
        <f t="shared" si="0"/>
        <v>0</v>
      </c>
      <c r="F19" s="26">
        <f>(F15-F14)+1</f>
        <v>-49</v>
      </c>
      <c r="G19" s="26">
        <f t="shared" ref="G19:Q19" si="1">(G15-G14)+1</f>
        <v>-83</v>
      </c>
      <c r="H19" s="26">
        <f t="shared" si="1"/>
        <v>-33</v>
      </c>
      <c r="I19" s="26">
        <f t="shared" si="1"/>
        <v>-102</v>
      </c>
      <c r="J19" s="26">
        <f t="shared" si="1"/>
        <v>-126</v>
      </c>
      <c r="K19" s="26">
        <f t="shared" si="1"/>
        <v>-20</v>
      </c>
      <c r="L19" s="26">
        <f t="shared" si="1"/>
        <v>1</v>
      </c>
      <c r="M19" s="26">
        <f t="shared" si="1"/>
        <v>1</v>
      </c>
      <c r="N19" s="26">
        <f t="shared" si="1"/>
        <v>1</v>
      </c>
      <c r="O19" s="26">
        <f t="shared" si="1"/>
        <v>1</v>
      </c>
      <c r="P19" s="26">
        <f t="shared" si="1"/>
        <v>1</v>
      </c>
      <c r="Q19" s="26">
        <f t="shared" si="1"/>
        <v>1</v>
      </c>
    </row>
  </sheetData>
  <mergeCells count="2">
    <mergeCell ref="B3:G3"/>
    <mergeCell ref="B7:F7"/>
  </mergeCells>
  <conditionalFormatting sqref="C13:D18">
    <cfRule type="expression" dxfId="38" priority="3">
      <formula>C13&lt;0</formula>
    </cfRule>
  </conditionalFormatting>
  <conditionalFormatting sqref="E13:H16 E18:H18 E17 H17">
    <cfRule type="expression" dxfId="37" priority="2">
      <formula>E13&lt;0</formula>
    </cfRule>
  </conditionalFormatting>
  <conditionalFormatting sqref="I13:Q18">
    <cfRule type="expression" dxfId="36" priority="1">
      <formula>I13&lt;0</formula>
    </cfRule>
  </conditionalFormatting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picture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065CF-9625-43D0-8B4C-6638D2E39201}">
  <dimension ref="A1:F30"/>
  <sheetViews>
    <sheetView tabSelected="1" workbookViewId="0">
      <selection activeCell="I9" sqref="I9"/>
    </sheetView>
  </sheetViews>
  <sheetFormatPr baseColWidth="10" defaultRowHeight="15" x14ac:dyDescent="0.25"/>
  <cols>
    <col min="3" max="3" width="18.140625" customWidth="1"/>
    <col min="4" max="4" width="16.85546875" customWidth="1"/>
    <col min="6" max="6" width="23.140625" customWidth="1"/>
  </cols>
  <sheetData>
    <row r="1" spans="1:6" ht="19.5" thickBot="1" x14ac:dyDescent="0.3">
      <c r="A1" s="27"/>
      <c r="B1" s="28" t="s">
        <v>30</v>
      </c>
      <c r="C1" s="28" t="s">
        <v>31</v>
      </c>
      <c r="D1" s="28" t="s">
        <v>32</v>
      </c>
      <c r="E1" s="28" t="s">
        <v>33</v>
      </c>
      <c r="F1" s="28" t="s">
        <v>35</v>
      </c>
    </row>
    <row r="2" spans="1:6" ht="19.5" thickTop="1" x14ac:dyDescent="0.25">
      <c r="A2" s="27"/>
      <c r="B2" s="29">
        <v>2013</v>
      </c>
      <c r="C2" s="30"/>
      <c r="D2" s="31"/>
      <c r="E2" s="31"/>
      <c r="F2" s="31"/>
    </row>
    <row r="3" spans="1:6" ht="18.75" x14ac:dyDescent="0.25">
      <c r="A3" s="27"/>
      <c r="B3" s="29">
        <v>2014</v>
      </c>
      <c r="C3" s="30"/>
      <c r="D3" s="32"/>
      <c r="E3" s="32"/>
      <c r="F3" s="32"/>
    </row>
    <row r="4" spans="1:6" ht="18.75" x14ac:dyDescent="0.25">
      <c r="A4" s="27"/>
      <c r="B4" s="29">
        <v>2015</v>
      </c>
      <c r="C4" s="30"/>
      <c r="D4" s="32"/>
      <c r="E4" s="32"/>
      <c r="F4" s="32"/>
    </row>
    <row r="5" spans="1:6" ht="18.75" x14ac:dyDescent="0.25">
      <c r="A5" s="27"/>
      <c r="B5" s="29">
        <v>2016</v>
      </c>
      <c r="C5" s="30"/>
      <c r="D5" s="32">
        <v>479</v>
      </c>
      <c r="E5" s="32">
        <v>528</v>
      </c>
      <c r="F5" s="32">
        <f>(E5-D5)+1</f>
        <v>50</v>
      </c>
    </row>
    <row r="6" spans="1:6" ht="18.75" x14ac:dyDescent="0.25">
      <c r="A6" s="27"/>
      <c r="B6" s="29">
        <v>2017</v>
      </c>
      <c r="C6" s="30"/>
      <c r="D6" s="32">
        <f>E5+1</f>
        <v>529</v>
      </c>
      <c r="E6" s="32">
        <v>612</v>
      </c>
      <c r="F6" s="32">
        <f>(E6-D6)+1</f>
        <v>84</v>
      </c>
    </row>
    <row r="7" spans="1:6" ht="18.75" x14ac:dyDescent="0.25">
      <c r="A7" s="27"/>
      <c r="B7" s="29">
        <v>2018</v>
      </c>
      <c r="C7" s="30"/>
      <c r="D7" s="32">
        <f>IFERROR(E6+1,"")</f>
        <v>613</v>
      </c>
      <c r="E7" s="32">
        <v>646</v>
      </c>
      <c r="F7" s="32">
        <f>(E7-D7)+1</f>
        <v>34</v>
      </c>
    </row>
    <row r="8" spans="1:6" ht="18.75" x14ac:dyDescent="0.25">
      <c r="A8" s="27"/>
      <c r="B8" s="29">
        <v>2019</v>
      </c>
      <c r="C8" s="30"/>
      <c r="D8" s="32">
        <f>IFERROR(E7+1,"")</f>
        <v>647</v>
      </c>
      <c r="E8" s="32">
        <v>749</v>
      </c>
      <c r="F8" s="32">
        <f t="shared" ref="F8:F12" si="0">(E8-D8)+1</f>
        <v>103</v>
      </c>
    </row>
    <row r="9" spans="1:6" ht="18.75" x14ac:dyDescent="0.25">
      <c r="A9" s="27"/>
      <c r="B9" s="29">
        <v>2020</v>
      </c>
      <c r="C9" s="30"/>
      <c r="D9" s="32">
        <f>IFERROR(E8+1,"")</f>
        <v>750</v>
      </c>
      <c r="E9" s="32">
        <v>876</v>
      </c>
      <c r="F9" s="32">
        <f t="shared" si="0"/>
        <v>127</v>
      </c>
    </row>
    <row r="10" spans="1:6" ht="18.75" x14ac:dyDescent="0.25">
      <c r="A10" s="27"/>
      <c r="B10" s="29">
        <v>2021</v>
      </c>
      <c r="C10" s="30"/>
      <c r="D10" s="32">
        <f>IFERROR(E9+1,"")</f>
        <v>877</v>
      </c>
      <c r="E10" s="32">
        <v>897</v>
      </c>
      <c r="F10" s="32">
        <f t="shared" si="0"/>
        <v>21</v>
      </c>
    </row>
    <row r="11" spans="1:6" ht="18.75" x14ac:dyDescent="0.25">
      <c r="A11" s="27"/>
      <c r="B11" s="29">
        <v>2022</v>
      </c>
      <c r="C11" s="30"/>
      <c r="D11" s="32">
        <f>IFERROR(E10+1,"")</f>
        <v>898</v>
      </c>
      <c r="E11" s="32">
        <v>953</v>
      </c>
      <c r="F11" s="32">
        <f t="shared" si="0"/>
        <v>56</v>
      </c>
    </row>
    <row r="12" spans="1:6" ht="18.75" x14ac:dyDescent="0.25">
      <c r="A12" s="27"/>
      <c r="B12" s="29">
        <v>2022</v>
      </c>
      <c r="C12" s="30"/>
      <c r="D12" s="32">
        <f>IFERROR(E11+1,"")</f>
        <v>954</v>
      </c>
      <c r="E12" s="32">
        <v>980</v>
      </c>
      <c r="F12" s="32">
        <f t="shared" si="0"/>
        <v>27</v>
      </c>
    </row>
    <row r="13" spans="1:6" ht="16.5" thickBot="1" x14ac:dyDescent="0.3">
      <c r="A13" s="27"/>
      <c r="B13" s="33"/>
      <c r="C13" s="34"/>
      <c r="D13" s="27"/>
      <c r="E13" s="35"/>
      <c r="F13" s="35"/>
    </row>
    <row r="14" spans="1:6" ht="17.25" thickTop="1" thickBot="1" x14ac:dyDescent="0.3">
      <c r="A14" s="27"/>
      <c r="B14" s="36" t="s">
        <v>34</v>
      </c>
      <c r="C14" s="37"/>
      <c r="D14" s="38"/>
      <c r="E14" s="38"/>
      <c r="F14" s="39">
        <f>SUM(F5:F12)</f>
        <v>502</v>
      </c>
    </row>
    <row r="15" spans="1:6" ht="15.75" thickTop="1" x14ac:dyDescent="0.25"/>
    <row r="17" spans="2:6" ht="19.5" thickBot="1" x14ac:dyDescent="0.3">
      <c r="B17" s="28" t="s">
        <v>30</v>
      </c>
      <c r="C17" s="28" t="s">
        <v>31</v>
      </c>
      <c r="D17" s="28" t="s">
        <v>32</v>
      </c>
      <c r="E17" s="28" t="s">
        <v>33</v>
      </c>
      <c r="F17" s="27"/>
    </row>
    <row r="18" spans="2:6" ht="19.5" thickTop="1" x14ac:dyDescent="0.25">
      <c r="B18" s="29">
        <v>2013</v>
      </c>
      <c r="C18" s="30"/>
      <c r="D18" s="31"/>
      <c r="E18" s="31"/>
      <c r="F18" s="31"/>
    </row>
    <row r="19" spans="2:6" ht="18.75" x14ac:dyDescent="0.25">
      <c r="B19" s="29">
        <v>2014</v>
      </c>
      <c r="C19" s="30"/>
      <c r="D19" s="32"/>
      <c r="E19" s="32"/>
      <c r="F19" s="32"/>
    </row>
    <row r="20" spans="2:6" ht="18.75" x14ac:dyDescent="0.25">
      <c r="B20" s="29">
        <v>2015</v>
      </c>
      <c r="C20" s="30"/>
      <c r="D20" s="32"/>
      <c r="E20" s="32"/>
      <c r="F20" s="32"/>
    </row>
    <row r="21" spans="2:6" ht="18.75" x14ac:dyDescent="0.25">
      <c r="B21" s="29">
        <v>2016</v>
      </c>
      <c r="C21" s="30"/>
      <c r="D21" s="32"/>
      <c r="E21" s="32"/>
      <c r="F21" s="32"/>
    </row>
    <row r="22" spans="2:6" ht="18.75" x14ac:dyDescent="0.25">
      <c r="B22" s="29">
        <v>2017</v>
      </c>
      <c r="C22" s="30"/>
      <c r="D22" s="32"/>
      <c r="E22" s="32"/>
      <c r="F22" s="32"/>
    </row>
    <row r="23" spans="2:6" ht="18.75" x14ac:dyDescent="0.25">
      <c r="B23" s="29">
        <v>2018</v>
      </c>
      <c r="C23" s="30"/>
      <c r="D23" s="32"/>
      <c r="E23" s="32"/>
      <c r="F23" s="32"/>
    </row>
    <row r="24" spans="2:6" ht="18.75" x14ac:dyDescent="0.25">
      <c r="B24" s="29">
        <v>2019</v>
      </c>
      <c r="C24" s="30"/>
      <c r="D24" s="32"/>
      <c r="E24" s="32"/>
      <c r="F24" s="32"/>
    </row>
    <row r="25" spans="2:6" ht="18.75" x14ac:dyDescent="0.25">
      <c r="B25" s="29">
        <v>2020</v>
      </c>
      <c r="C25" s="30"/>
      <c r="D25" s="32"/>
      <c r="E25" s="32"/>
      <c r="F25" s="32"/>
    </row>
    <row r="26" spans="2:6" ht="18.75" x14ac:dyDescent="0.25">
      <c r="B26" s="29">
        <v>2021</v>
      </c>
      <c r="C26" s="30"/>
      <c r="D26" s="32"/>
      <c r="E26" s="32"/>
      <c r="F26" s="32"/>
    </row>
    <row r="27" spans="2:6" ht="18.75" x14ac:dyDescent="0.25">
      <c r="B27" s="29">
        <v>2022</v>
      </c>
      <c r="C27" s="30"/>
      <c r="D27" s="32"/>
      <c r="E27" s="32"/>
      <c r="F27" s="32"/>
    </row>
    <row r="28" spans="2:6" ht="16.5" thickBot="1" x14ac:dyDescent="0.3">
      <c r="B28" s="33"/>
      <c r="C28" s="34"/>
      <c r="D28" s="27"/>
      <c r="E28" s="35"/>
      <c r="F28" s="35"/>
    </row>
    <row r="29" spans="2:6" ht="16.5" thickTop="1" thickBot="1" x14ac:dyDescent="0.3">
      <c r="B29" s="36" t="s">
        <v>34</v>
      </c>
      <c r="C29" s="37"/>
      <c r="D29" s="38"/>
      <c r="E29" s="38"/>
      <c r="F29" s="39">
        <f>SUM(F21:F27)</f>
        <v>0</v>
      </c>
    </row>
    <row r="30" spans="2:6" ht="15.75" thickTop="1" x14ac:dyDescent="0.25"/>
  </sheetData>
  <conditionalFormatting sqref="F13">
    <cfRule type="dataBar" priority="2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{3C839B71-6031-45F3-8894-4BE4DE060791}</x14:id>
        </ext>
      </extLst>
    </cfRule>
  </conditionalFormatting>
  <conditionalFormatting sqref="F28">
    <cfRule type="dataBar" priority="1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{87E31BA8-71CB-4B40-9281-732C0318616A}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839B71-6031-45F3-8894-4BE4DE060791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7E31BA8-71CB-4B40-9281-732C0318616A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NPAI</vt:lpstr>
      <vt:lpstr>NPAI_Source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ORAIN Alexis</dc:creator>
  <cp:lastModifiedBy>ORAIN Alexis</cp:lastModifiedBy>
  <dcterms:created xsi:type="dcterms:W3CDTF">2022-08-11T14:17:51Z</dcterms:created>
  <dcterms:modified xsi:type="dcterms:W3CDTF">2022-08-11T14:27:00Z</dcterms:modified>
</cp:coreProperties>
</file>