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ocuments\# CCM\"/>
    </mc:Choice>
  </mc:AlternateContent>
  <bookViews>
    <workbookView xWindow="0" yWindow="0" windowWidth="19140" windowHeight="8028" firstSheet="1" activeTab="1"/>
    <workbookView xWindow="0" yWindow="0" windowWidth="17772" windowHeight="6888" activeTab="1"/>
  </bookViews>
  <sheets>
    <sheet name="Source carton" sheetId="1" r:id="rId1"/>
    <sheet name="Source carton (2)" sheetId="2" r:id="rId2"/>
  </sheets>
  <definedNames>
    <definedName name="Tableau_Archive" localSheetId="0">'Source carton'!$C$4:$W$16</definedName>
    <definedName name="Tableau_Archive" localSheetId="1">'Source carton (2)'!$C$4:$J$14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J10" i="1"/>
  <c r="K10" i="1"/>
  <c r="M10" i="1"/>
  <c r="F9" i="2" s="1"/>
  <c r="N10" i="1"/>
  <c r="P10" i="1"/>
  <c r="Q10" i="1"/>
  <c r="S10" i="1"/>
  <c r="H9" i="2" s="1"/>
  <c r="T10" i="1"/>
  <c r="V10" i="1"/>
  <c r="W6" i="1"/>
  <c r="W7" i="1"/>
  <c r="W8" i="1"/>
  <c r="W9" i="1"/>
  <c r="W5" i="1"/>
  <c r="D6" i="2"/>
  <c r="E6" i="2"/>
  <c r="F6" i="2"/>
  <c r="G6" i="2"/>
  <c r="H6" i="2"/>
  <c r="I6" i="2"/>
  <c r="D7" i="2"/>
  <c r="E7" i="2"/>
  <c r="F7" i="2"/>
  <c r="G7" i="2"/>
  <c r="H7" i="2"/>
  <c r="I7" i="2"/>
  <c r="D8" i="2"/>
  <c r="E8" i="2"/>
  <c r="F8" i="2"/>
  <c r="G8" i="2"/>
  <c r="H8" i="2"/>
  <c r="I8" i="2"/>
  <c r="D9" i="2"/>
  <c r="E9" i="2"/>
  <c r="G9" i="2"/>
  <c r="I9" i="2"/>
  <c r="D10" i="2"/>
  <c r="I5" i="2"/>
  <c r="H5" i="2"/>
  <c r="G5" i="2"/>
  <c r="F5" i="2"/>
  <c r="E5" i="2"/>
  <c r="D5" i="2"/>
  <c r="J7" i="2" l="1"/>
  <c r="W10" i="1"/>
  <c r="J8" i="2"/>
  <c r="J6" i="2"/>
  <c r="J9" i="2"/>
  <c r="J5" i="2"/>
  <c r="S5" i="1"/>
  <c r="G6" i="1"/>
  <c r="J6" i="1"/>
  <c r="M6" i="1"/>
  <c r="P6" i="1"/>
  <c r="S6" i="1"/>
  <c r="V6" i="1"/>
  <c r="E7" i="1"/>
  <c r="G7" i="1" s="1"/>
  <c r="H7" i="1"/>
  <c r="J7" i="1"/>
  <c r="K7" i="1"/>
  <c r="M7" i="1"/>
  <c r="N7" i="1"/>
  <c r="P7" i="1"/>
  <c r="Q7" i="1"/>
  <c r="S7" i="1"/>
  <c r="T7" i="1"/>
  <c r="V7" i="1"/>
  <c r="E8" i="1"/>
  <c r="G8" i="1"/>
  <c r="H8" i="1"/>
  <c r="J8" i="1" s="1"/>
  <c r="K8" i="1"/>
  <c r="M8" i="1" s="1"/>
  <c r="N8" i="1"/>
  <c r="P8" i="1" s="1"/>
  <c r="Q8" i="1"/>
  <c r="S8" i="1" s="1"/>
  <c r="T8" i="1"/>
  <c r="V8" i="1"/>
  <c r="E9" i="1"/>
  <c r="G9" i="1"/>
  <c r="H9" i="1"/>
  <c r="J9" i="1"/>
  <c r="K9" i="1"/>
  <c r="M9" i="1"/>
  <c r="N9" i="1"/>
  <c r="P9" i="1"/>
  <c r="Q9" i="1"/>
  <c r="S9" i="1"/>
  <c r="T9" i="1"/>
  <c r="V9" i="1"/>
  <c r="E10" i="1"/>
  <c r="G10" i="1"/>
  <c r="E11" i="1"/>
  <c r="G11" i="1"/>
  <c r="H11" i="1"/>
  <c r="J11" i="1"/>
  <c r="K11" i="1"/>
  <c r="M11" i="1"/>
  <c r="F10" i="2" s="1"/>
  <c r="N11" i="1"/>
  <c r="P11" i="1"/>
  <c r="G10" i="2" s="1"/>
  <c r="Q11" i="1"/>
  <c r="S11" i="1"/>
  <c r="H10" i="2" s="1"/>
  <c r="T11" i="1"/>
  <c r="V11" i="1"/>
  <c r="I10" i="2" s="1"/>
  <c r="E12" i="1"/>
  <c r="G12" i="1"/>
  <c r="H12" i="1"/>
  <c r="J12" i="1"/>
  <c r="E11" i="2" s="1"/>
  <c r="K12" i="1"/>
  <c r="M12" i="1"/>
  <c r="F11" i="2" s="1"/>
  <c r="N12" i="1"/>
  <c r="P12" i="1"/>
  <c r="G11" i="2" s="1"/>
  <c r="Q12" i="1"/>
  <c r="S12" i="1"/>
  <c r="H11" i="2" s="1"/>
  <c r="T12" i="1"/>
  <c r="V12" i="1"/>
  <c r="I11" i="2" s="1"/>
  <c r="E13" i="1"/>
  <c r="G13" i="1"/>
  <c r="H13" i="1"/>
  <c r="J13" i="1"/>
  <c r="E12" i="2" s="1"/>
  <c r="K13" i="1"/>
  <c r="M13" i="1"/>
  <c r="F12" i="2" s="1"/>
  <c r="N13" i="1"/>
  <c r="P13" i="1"/>
  <c r="G12" i="2" s="1"/>
  <c r="Q13" i="1"/>
  <c r="S13" i="1"/>
  <c r="H12" i="2" s="1"/>
  <c r="T13" i="1"/>
  <c r="V13" i="1"/>
  <c r="I12" i="2" s="1"/>
  <c r="E14" i="1"/>
  <c r="G14" i="1"/>
  <c r="H14" i="1"/>
  <c r="J14" i="1"/>
  <c r="K14" i="1"/>
  <c r="M14" i="1"/>
  <c r="N14" i="1"/>
  <c r="P14" i="1"/>
  <c r="Q14" i="1"/>
  <c r="S14" i="1"/>
  <c r="T14" i="1"/>
  <c r="V14" i="1"/>
  <c r="I15" i="2" l="1"/>
  <c r="W12" i="1"/>
  <c r="D11" i="2"/>
  <c r="F15" i="2"/>
  <c r="W14" i="1"/>
  <c r="D13" i="2"/>
  <c r="J13" i="2" s="1"/>
  <c r="D12" i="2"/>
  <c r="J12" i="2" s="1"/>
  <c r="W13" i="1"/>
  <c r="H15" i="2"/>
  <c r="G15" i="2"/>
  <c r="T16" i="1"/>
  <c r="E10" i="2"/>
  <c r="W11" i="1"/>
  <c r="N16" i="1"/>
  <c r="K16" i="1"/>
  <c r="H16" i="1"/>
  <c r="E16" i="1"/>
  <c r="Q16" i="1"/>
  <c r="D15" i="2" l="1"/>
  <c r="J11" i="2"/>
  <c r="W16" i="1"/>
  <c r="J10" i="2"/>
  <c r="J15" i="2" s="1"/>
  <c r="E15" i="2"/>
</calcChain>
</file>

<file path=xl/sharedStrings.xml><?xml version="1.0" encoding="utf-8"?>
<sst xmlns="http://schemas.openxmlformats.org/spreadsheetml/2006/main" count="37" uniqueCount="18">
  <si>
    <t>non</t>
  </si>
  <si>
    <t>oui</t>
  </si>
  <si>
    <t>Total</t>
  </si>
  <si>
    <t>JUIN</t>
  </si>
  <si>
    <t>JANVIER</t>
  </si>
  <si>
    <t>MARS</t>
  </si>
  <si>
    <t>OCTOBRE</t>
  </si>
  <si>
    <t>LIQ</t>
  </si>
  <si>
    <t>PND</t>
  </si>
  <si>
    <t>BAD</t>
  </si>
  <si>
    <t>DIV</t>
  </si>
  <si>
    <t>DEC</t>
  </si>
  <si>
    <t>COURRIER</t>
  </si>
  <si>
    <t>MOIS</t>
  </si>
  <si>
    <t>Année</t>
  </si>
  <si>
    <t>Archivage</t>
  </si>
  <si>
    <t>Destruction des cartons Iron Mountain</t>
  </si>
  <si>
    <t>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</si>
</sst>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;\-0\ "/>
    <numFmt numFmtId="165" formatCode="#,##0_ ;\-#,##0\ "/>
    <numFmt numFmtId="166" formatCode="mmm\ yyyy"/>
  </numFmts>
  <fonts count="29" x14ac:knownFonts="1">
    <font>
      <sz val="11"/>
      <color theme="1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11"/>
      <color theme="4"/>
      <name val="Calibri"/>
      <family val="2"/>
    </font>
    <font>
      <sz val="11"/>
      <color theme="3"/>
      <name val="Calibri"/>
      <family val="2"/>
      <scheme val="minor"/>
    </font>
    <font>
      <sz val="11"/>
      <color rgb="FF47403C"/>
      <name val="Calibri"/>
      <family val="2"/>
    </font>
    <font>
      <sz val="12"/>
      <color theme="4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2"/>
      <color rgb="FFC45011"/>
      <name val="Calibri"/>
      <family val="2"/>
      <scheme val="minor"/>
    </font>
    <font>
      <sz val="12"/>
      <color rgb="FF47403C"/>
      <name val="Calibri"/>
      <family val="2"/>
      <scheme val="minor"/>
    </font>
    <font>
      <b/>
      <sz val="14"/>
      <color rgb="FF73B5C2"/>
      <name val="Calibri"/>
      <family val="2"/>
    </font>
    <font>
      <sz val="12"/>
      <color rgb="FF92D050"/>
      <name val="Calibri"/>
      <family val="2"/>
      <scheme val="minor"/>
    </font>
    <font>
      <sz val="12"/>
      <color rgb="FF73B5C2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rgb="FF47403C"/>
      <name val="Calibri"/>
      <family val="2"/>
    </font>
    <font>
      <sz val="19"/>
      <color theme="3"/>
      <name val="Calibri Light"/>
      <family val="2"/>
      <scheme val="major"/>
    </font>
    <font>
      <b/>
      <sz val="19"/>
      <color theme="4"/>
      <name val="Calibri Light"/>
      <family val="2"/>
      <scheme val="major"/>
    </font>
    <font>
      <b/>
      <sz val="22"/>
      <color rgb="FF73B5C2"/>
      <name val="Calibri"/>
      <family val="2"/>
    </font>
    <font>
      <b/>
      <sz val="36"/>
      <color theme="3"/>
      <name val="Calibri Light"/>
      <family val="2"/>
      <scheme val="major"/>
    </font>
    <font>
      <b/>
      <sz val="36"/>
      <color rgb="FF47403C"/>
      <name val="Calibri"/>
      <family val="2"/>
    </font>
    <font>
      <b/>
      <sz val="26"/>
      <color rgb="FF47403C"/>
      <name val="Calibri"/>
      <family val="2"/>
    </font>
    <font>
      <b/>
      <sz val="22"/>
      <color rgb="FF47403C"/>
      <name val="Calibri"/>
      <family val="2"/>
    </font>
    <font>
      <b/>
      <sz val="14"/>
      <color rgb="FFFF0000"/>
      <name val="Calibri"/>
      <family val="2"/>
    </font>
    <font>
      <b/>
      <sz val="12"/>
      <color theme="4" tint="-0.49998474074526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7403C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/>
      <top style="thick">
        <color theme="3"/>
      </top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 style="thick">
        <color theme="2"/>
      </left>
      <right style="thick">
        <color theme="2"/>
      </right>
      <top style="thin">
        <color theme="3" tint="0.39994506668294322"/>
      </top>
      <bottom style="thin">
        <color rgb="FF47403C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rgb="FF47403C"/>
      </bottom>
      <diagonal/>
    </border>
    <border>
      <left style="thick">
        <color theme="2"/>
      </left>
      <right style="thin">
        <color indexed="64"/>
      </right>
      <top style="thin">
        <color rgb="FF47403C"/>
      </top>
      <bottom style="thin">
        <color rgb="FF47403C"/>
      </bottom>
      <diagonal/>
    </border>
    <border>
      <left/>
      <right style="thick">
        <color theme="2"/>
      </right>
      <top style="thin">
        <color theme="3" tint="0.39994506668294322"/>
      </top>
      <bottom style="thin">
        <color rgb="FF47403C"/>
      </bottom>
      <diagonal/>
    </border>
    <border>
      <left style="thin">
        <color indexed="64"/>
      </left>
      <right style="thick">
        <color theme="2"/>
      </right>
      <top style="thin">
        <color rgb="FF47403C"/>
      </top>
      <bottom style="thin">
        <color rgb="FF47403C"/>
      </bottom>
      <diagonal/>
    </border>
    <border>
      <left/>
      <right/>
      <top/>
      <bottom style="thin">
        <color rgb="FF47403C"/>
      </bottom>
      <diagonal/>
    </border>
    <border>
      <left style="thick">
        <color theme="2"/>
      </left>
      <right/>
      <top style="thin">
        <color theme="3" tint="0.39994506668294322"/>
      </top>
      <bottom style="thin">
        <color rgb="FF47403C"/>
      </bottom>
      <diagonal/>
    </border>
    <border>
      <left style="thick">
        <color theme="2"/>
      </left>
      <right style="thin">
        <color indexed="64"/>
      </right>
      <top style="thick">
        <color rgb="FF47403C"/>
      </top>
      <bottom style="thin">
        <color rgb="FF47403C"/>
      </bottom>
      <diagonal/>
    </border>
    <border>
      <left style="thin">
        <color indexed="64"/>
      </left>
      <right style="thick">
        <color theme="2"/>
      </right>
      <top style="thick">
        <color rgb="FF47403C"/>
      </top>
      <bottom style="thin">
        <color rgb="FF47403C"/>
      </bottom>
      <diagonal/>
    </border>
    <border>
      <left/>
      <right/>
      <top/>
      <bottom style="thick">
        <color rgb="FF47403C"/>
      </bottom>
      <diagonal/>
    </border>
    <border>
      <left/>
      <right/>
      <top/>
      <bottom style="thick">
        <color rgb="FF73B5C2"/>
      </bottom>
      <diagonal/>
    </border>
    <border>
      <left/>
      <right style="double">
        <color auto="1"/>
      </right>
      <top/>
      <bottom/>
      <diagonal/>
    </border>
    <border>
      <left/>
      <right style="thin">
        <color indexed="64"/>
      </right>
      <top style="thin">
        <color theme="3" tint="0.39994506668294322"/>
      </top>
      <bottom style="thin">
        <color rgb="FF47403C"/>
      </bottom>
      <diagonal/>
    </border>
    <border>
      <left/>
      <right style="double">
        <color auto="1"/>
      </right>
      <top/>
      <bottom style="thick">
        <color rgb="FF47403C"/>
      </bottom>
      <diagonal/>
    </border>
    <border>
      <left style="thin">
        <color indexed="64"/>
      </left>
      <right style="double">
        <color auto="1"/>
      </right>
      <top style="thin">
        <color rgb="FF47403C"/>
      </top>
      <bottom style="thin">
        <color rgb="FF47403C"/>
      </bottom>
      <diagonal/>
    </border>
    <border>
      <left style="thick">
        <color theme="2"/>
      </left>
      <right style="double">
        <color auto="1"/>
      </right>
      <top style="thin">
        <color theme="3" tint="0.39994506668294322"/>
      </top>
      <bottom style="thin">
        <color rgb="FF47403C"/>
      </bottom>
      <diagonal/>
    </border>
  </borders>
  <cellStyleXfs count="7">
    <xf numFmtId="0" fontId="0" fillId="0" borderId="0"/>
    <xf numFmtId="0" fontId="1" fillId="0" borderId="0">
      <alignment horizontal="left" vertical="center" wrapText="1"/>
    </xf>
    <xf numFmtId="0" fontId="6" fillId="0" borderId="0"/>
    <xf numFmtId="0" fontId="17" fillId="4" borderId="0" applyNumberFormat="0" applyBorder="0" applyProtection="0">
      <alignment horizontal="right"/>
    </xf>
    <xf numFmtId="0" fontId="19" fillId="4" borderId="0" applyNumberFormat="0" applyBorder="0" applyAlignment="0" applyProtection="0"/>
    <xf numFmtId="0" fontId="20" fillId="0" borderId="0" applyNumberFormat="0" applyAlignment="0" applyProtection="0"/>
    <xf numFmtId="0" fontId="22" fillId="0" borderId="0" applyNumberFormat="0" applyBorder="0" applyAlignment="0" applyProtection="0"/>
  </cellStyleXfs>
  <cellXfs count="61">
    <xf numFmtId="0" fontId="0" fillId="0" borderId="0" xfId="0"/>
    <xf numFmtId="0" fontId="1" fillId="0" borderId="0" xfId="1">
      <alignment horizontal="left" vertical="center" wrapText="1"/>
    </xf>
    <xf numFmtId="0" fontId="1" fillId="0" borderId="0" xfId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4" fontId="3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 indent="1"/>
    </xf>
    <xf numFmtId="0" fontId="5" fillId="3" borderId="2" xfId="0" applyFont="1" applyFill="1" applyBorder="1" applyAlignment="1">
      <alignment horizontal="left" vertical="center" indent="1"/>
    </xf>
    <xf numFmtId="165" fontId="7" fillId="0" borderId="0" xfId="2" applyNumberFormat="1" applyFont="1" applyAlignment="1">
      <alignment vertical="center"/>
    </xf>
    <xf numFmtId="165" fontId="7" fillId="0" borderId="3" xfId="2" applyNumberFormat="1" applyFont="1" applyBorder="1" applyAlignment="1">
      <alignment vertical="center"/>
    </xf>
    <xf numFmtId="1" fontId="8" fillId="0" borderId="0" xfId="1" applyNumberFormat="1" applyFont="1">
      <alignment horizontal="left" vertical="center" wrapText="1"/>
    </xf>
    <xf numFmtId="1" fontId="8" fillId="0" borderId="4" xfId="1" applyNumberFormat="1" applyFont="1" applyBorder="1">
      <alignment horizontal="left" vertical="center" wrapText="1"/>
    </xf>
    <xf numFmtId="164" fontId="9" fillId="0" borderId="5" xfId="2" applyNumberFormat="1" applyFont="1" applyBorder="1" applyAlignment="1">
      <alignment horizontal="center" vertical="center"/>
    </xf>
    <xf numFmtId="164" fontId="10" fillId="0" borderId="6" xfId="2" applyNumberFormat="1" applyFont="1" applyBorder="1" applyAlignment="1">
      <alignment horizontal="center" vertical="center"/>
    </xf>
    <xf numFmtId="164" fontId="9" fillId="0" borderId="3" xfId="2" applyNumberFormat="1" applyFont="1" applyBorder="1" applyAlignment="1" applyProtection="1">
      <alignment horizontal="center" vertical="center"/>
      <protection locked="0"/>
    </xf>
    <xf numFmtId="165" fontId="11" fillId="0" borderId="7" xfId="2" applyNumberFormat="1" applyFont="1" applyBorder="1" applyAlignment="1">
      <alignment horizontal="center" vertical="center"/>
    </xf>
    <xf numFmtId="165" fontId="12" fillId="0" borderId="6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 applyProtection="1">
      <alignment horizontal="center" vertical="center"/>
      <protection locked="0"/>
    </xf>
    <xf numFmtId="164" fontId="11" fillId="0" borderId="8" xfId="2" applyNumberFormat="1" applyFont="1" applyBorder="1" applyAlignment="1">
      <alignment horizontal="center" vertical="center"/>
    </xf>
    <xf numFmtId="166" fontId="14" fillId="0" borderId="9" xfId="2" applyNumberFormat="1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5" fillId="0" borderId="0" xfId="1" applyFont="1">
      <alignment horizontal="left" vertical="center" wrapText="1"/>
    </xf>
    <xf numFmtId="164" fontId="11" fillId="0" borderId="7" xfId="2" applyNumberFormat="1" applyFont="1" applyBorder="1" applyAlignment="1">
      <alignment horizontal="center" vertical="center"/>
    </xf>
    <xf numFmtId="164" fontId="16" fillId="0" borderId="11" xfId="2" applyNumberFormat="1" applyFont="1" applyBorder="1" applyAlignment="1">
      <alignment horizontal="center" vertical="center"/>
    </xf>
    <xf numFmtId="164" fontId="8" fillId="0" borderId="3" xfId="2" applyNumberFormat="1" applyFont="1" applyBorder="1" applyAlignment="1" applyProtection="1">
      <alignment horizontal="center" vertical="center"/>
      <protection locked="0"/>
    </xf>
    <xf numFmtId="164" fontId="9" fillId="0" borderId="7" xfId="2" applyNumberFormat="1" applyFont="1" applyBorder="1" applyAlignment="1">
      <alignment horizontal="center" vertical="center"/>
    </xf>
    <xf numFmtId="164" fontId="9" fillId="0" borderId="11" xfId="2" applyNumberFormat="1" applyFont="1" applyBorder="1" applyAlignment="1">
      <alignment horizontal="center" vertical="center"/>
    </xf>
    <xf numFmtId="164" fontId="16" fillId="0" borderId="3" xfId="2" applyNumberFormat="1" applyFont="1" applyBorder="1" applyAlignment="1" applyProtection="1">
      <alignment horizontal="center" vertical="center"/>
      <protection locked="0"/>
    </xf>
    <xf numFmtId="165" fontId="13" fillId="0" borderId="7" xfId="2" applyNumberFormat="1" applyFont="1" applyBorder="1" applyAlignment="1">
      <alignment horizontal="center" vertical="center"/>
    </xf>
    <xf numFmtId="165" fontId="13" fillId="0" borderId="11" xfId="2" applyNumberFormat="1" applyFont="1" applyBorder="1" applyAlignment="1">
      <alignment horizontal="center" vertical="center"/>
    </xf>
    <xf numFmtId="164" fontId="16" fillId="0" borderId="12" xfId="2" applyNumberFormat="1" applyFont="1" applyBorder="1" applyAlignment="1">
      <alignment horizontal="center" vertical="center"/>
    </xf>
    <xf numFmtId="49" fontId="14" fillId="0" borderId="9" xfId="2" applyNumberFormat="1" applyFont="1" applyBorder="1" applyAlignment="1">
      <alignment horizontal="center" vertical="center"/>
    </xf>
    <xf numFmtId="0" fontId="18" fillId="0" borderId="13" xfId="3" applyFont="1" applyFill="1" applyBorder="1" applyAlignment="1">
      <alignment horizontal="center" vertical="center"/>
    </xf>
    <xf numFmtId="0" fontId="18" fillId="0" borderId="13" xfId="3" applyFont="1" applyFill="1" applyBorder="1" applyAlignment="1">
      <alignment horizontal="center" vertical="center"/>
    </xf>
    <xf numFmtId="0" fontId="18" fillId="0" borderId="13" xfId="3" applyFont="1" applyFill="1" applyBorder="1" applyAlignment="1">
      <alignment horizontal="center" vertical="center" wrapText="1"/>
    </xf>
    <xf numFmtId="0" fontId="19" fillId="0" borderId="0" xfId="4" applyFill="1" applyAlignment="1">
      <alignment horizontal="right"/>
    </xf>
    <xf numFmtId="0" fontId="21" fillId="0" borderId="0" xfId="5" applyFont="1" applyAlignment="1">
      <alignment horizontal="left"/>
    </xf>
    <xf numFmtId="0" fontId="6" fillId="0" borderId="0" xfId="2"/>
    <xf numFmtId="0" fontId="20" fillId="0" borderId="0" xfId="5" applyAlignment="1">
      <alignment horizontal="left"/>
    </xf>
    <xf numFmtId="0" fontId="22" fillId="0" borderId="0" xfId="6" applyAlignment="1"/>
    <xf numFmtId="0" fontId="19" fillId="0" borderId="0" xfId="4" applyFill="1" applyBorder="1" applyAlignment="1">
      <alignment horizontal="right"/>
    </xf>
    <xf numFmtId="0" fontId="19" fillId="0" borderId="14" xfId="4" applyFill="1" applyBorder="1" applyAlignment="1">
      <alignment horizontal="right"/>
    </xf>
    <xf numFmtId="0" fontId="6" fillId="0" borderId="14" xfId="2" applyBorder="1"/>
    <xf numFmtId="0" fontId="23" fillId="0" borderId="14" xfId="6" applyFont="1" applyBorder="1" applyAlignment="1"/>
    <xf numFmtId="166" fontId="14" fillId="0" borderId="0" xfId="2" applyNumberFormat="1" applyFont="1" applyBorder="1" applyAlignment="1">
      <alignment horizontal="center" vertical="center"/>
    </xf>
    <xf numFmtId="0" fontId="18" fillId="0" borderId="13" xfId="3" applyFont="1" applyFill="1" applyBorder="1" applyAlignment="1">
      <alignment vertical="center"/>
    </xf>
    <xf numFmtId="0" fontId="18" fillId="0" borderId="13" xfId="3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24" fillId="0" borderId="14" xfId="6" applyFont="1" applyBorder="1" applyAlignment="1"/>
    <xf numFmtId="0" fontId="25" fillId="0" borderId="14" xfId="6" applyFont="1" applyBorder="1" applyAlignment="1"/>
    <xf numFmtId="0" fontId="26" fillId="0" borderId="10" xfId="2" applyFont="1" applyBorder="1" applyAlignment="1">
      <alignment horizontal="center" vertical="center"/>
    </xf>
    <xf numFmtId="164" fontId="27" fillId="0" borderId="0" xfId="1" applyNumberFormat="1" applyFont="1" applyAlignment="1">
      <alignment horizontal="center" vertical="center" wrapText="1"/>
    </xf>
    <xf numFmtId="0" fontId="28" fillId="0" borderId="0" xfId="1" applyFont="1" applyAlignment="1">
      <alignment horizontal="center" vertical="center" wrapText="1"/>
    </xf>
    <xf numFmtId="164" fontId="9" fillId="0" borderId="16" xfId="2" applyNumberFormat="1" applyFont="1" applyBorder="1" applyAlignment="1">
      <alignment horizontal="center" vertical="center"/>
    </xf>
    <xf numFmtId="0" fontId="18" fillId="0" borderId="17" xfId="3" applyFont="1" applyFill="1" applyBorder="1" applyAlignment="1">
      <alignment horizontal="center" vertical="center"/>
    </xf>
    <xf numFmtId="164" fontId="11" fillId="0" borderId="18" xfId="2" applyNumberFormat="1" applyFont="1" applyBorder="1" applyAlignment="1">
      <alignment horizontal="center" vertical="center"/>
    </xf>
    <xf numFmtId="164" fontId="9" fillId="0" borderId="19" xfId="2" applyNumberFormat="1" applyFont="1" applyBorder="1" applyAlignment="1" applyProtection="1">
      <alignment horizontal="center" vertical="center"/>
      <protection locked="0"/>
    </xf>
    <xf numFmtId="1" fontId="8" fillId="0" borderId="15" xfId="1" applyNumberFormat="1" applyFont="1" applyBorder="1">
      <alignment horizontal="left" vertical="center" wrapText="1"/>
    </xf>
    <xf numFmtId="164" fontId="27" fillId="0" borderId="15" xfId="1" applyNumberFormat="1" applyFont="1" applyBorder="1" applyAlignment="1">
      <alignment horizontal="center" vertical="center" wrapText="1"/>
    </xf>
  </cellXfs>
  <cellStyles count="7">
    <cellStyle name="Normal" xfId="0" builtinId="0"/>
    <cellStyle name="Normal 3" xfId="1"/>
    <cellStyle name="Normal 4" xfId="2"/>
    <cellStyle name="Titre 3" xfId="6"/>
    <cellStyle name="Titre 2 3" xfId="4"/>
    <cellStyle name="Titre 3 3" xfId="5"/>
    <cellStyle name="Titre 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F:\Services%20G&#233;n&#233;raux\PRESTATAIRES\IRON%20MOUTAIN\Reporting%20carton%20Iron%20Mountain2%20-%20Copie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externalLinkPath" Target="file:///F:\Services%20G&#233;n&#233;raux\PRESTATAIRES\IRON%20MOUTAIN\Reporting%20carton%20Iron%20Mountain2%20-%20Copi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autoPageBreaks="0" fitToPage="1"/>
  </sheetPr>
  <dimension ref="C1:AE19"/>
  <sheetViews>
    <sheetView showGridLines="0" topLeftCell="C4" zoomScale="80" zoomScaleNormal="80" workbookViewId="0">
      <selection activeCell="W6" sqref="W6"/>
    </sheetView>
    <sheetView topLeftCell="C1" zoomScale="80" zoomScaleNormal="80" workbookViewId="1">
      <selection activeCell="Y9" sqref="Y9"/>
    </sheetView>
  </sheetViews>
  <sheetFormatPr baseColWidth="10" defaultColWidth="10.33203125" defaultRowHeight="30" customHeight="1" x14ac:dyDescent="0.3"/>
  <cols>
    <col min="1" max="2" width="1.44140625" style="1" customWidth="1"/>
    <col min="3" max="3" width="9" style="1" customWidth="1"/>
    <col min="4" max="4" width="11.5546875" style="1" customWidth="1"/>
    <col min="5" max="5" width="4.77734375" style="1" customWidth="1"/>
    <col min="6" max="7" width="4.77734375" style="2" customWidth="1"/>
    <col min="8" max="14" width="3.77734375" style="2" customWidth="1"/>
    <col min="15" max="19" width="3.77734375" style="1" customWidth="1"/>
    <col min="20" max="23" width="4.77734375" style="1" customWidth="1"/>
    <col min="24" max="27" width="10.33203125" style="1"/>
    <col min="28" max="28" width="17.6640625" style="1" customWidth="1"/>
    <col min="29" max="16384" width="10.33203125" style="1"/>
  </cols>
  <sheetData>
    <row r="1" spans="3:31" s="36" customFormat="1" ht="37.799999999999997" customHeight="1" thickBot="1" x14ac:dyDescent="0.9">
      <c r="C1" s="50" t="s">
        <v>16</v>
      </c>
      <c r="D1" s="42"/>
      <c r="E1" s="42"/>
      <c r="F1" s="41"/>
      <c r="G1" s="41"/>
      <c r="H1" s="41"/>
      <c r="I1" s="41"/>
      <c r="J1" s="41"/>
      <c r="K1" s="41"/>
      <c r="L1" s="41"/>
      <c r="M1" s="41"/>
      <c r="N1" s="41"/>
      <c r="O1" s="40"/>
      <c r="P1" s="40"/>
      <c r="Q1" s="40"/>
      <c r="R1" s="40"/>
      <c r="S1" s="40"/>
      <c r="T1" s="39"/>
      <c r="U1" s="39"/>
      <c r="Y1" s="34"/>
      <c r="Z1" s="37"/>
    </row>
    <row r="2" spans="3:31" s="36" customFormat="1" ht="9" customHeight="1" thickTop="1" x14ac:dyDescent="0.85">
      <c r="C2" s="38"/>
      <c r="D2" s="38"/>
      <c r="E2" s="38"/>
      <c r="X2" s="34"/>
      <c r="Y2" s="34"/>
      <c r="Z2" s="37"/>
      <c r="AD2" s="34"/>
      <c r="AE2" s="37"/>
    </row>
    <row r="3" spans="3:31" ht="28.8" x14ac:dyDescent="0.55000000000000004">
      <c r="C3" s="35" t="s">
        <v>15</v>
      </c>
      <c r="D3" s="35"/>
      <c r="E3" s="35"/>
      <c r="S3" s="34"/>
    </row>
    <row r="4" spans="3:31" ht="18.600000000000001" thickBot="1" x14ac:dyDescent="0.35">
      <c r="C4" s="31" t="s">
        <v>14</v>
      </c>
      <c r="D4" s="31" t="s">
        <v>13</v>
      </c>
      <c r="E4" s="45" t="s">
        <v>12</v>
      </c>
      <c r="F4" s="45"/>
      <c r="G4" s="45"/>
      <c r="H4" s="31"/>
      <c r="I4" s="31" t="s">
        <v>11</v>
      </c>
      <c r="J4" s="31"/>
      <c r="K4" s="31"/>
      <c r="L4" s="31" t="s">
        <v>10</v>
      </c>
      <c r="M4" s="31"/>
      <c r="N4" s="31"/>
      <c r="O4" s="31" t="s">
        <v>9</v>
      </c>
      <c r="P4" s="31"/>
      <c r="Q4" s="31"/>
      <c r="R4" s="32" t="s">
        <v>8</v>
      </c>
      <c r="S4" s="33"/>
      <c r="T4" s="45" t="s">
        <v>7</v>
      </c>
      <c r="U4" s="45"/>
      <c r="V4" s="45"/>
      <c r="W4" s="31" t="s">
        <v>2</v>
      </c>
    </row>
    <row r="5" spans="3:31" ht="18.600000000000001" thickTop="1" x14ac:dyDescent="0.3">
      <c r="C5" s="19">
        <v>2020</v>
      </c>
      <c r="D5" s="30" t="s">
        <v>6</v>
      </c>
      <c r="E5" s="29"/>
      <c r="F5" s="16"/>
      <c r="G5" s="28"/>
      <c r="H5" s="27"/>
      <c r="I5" s="16"/>
      <c r="J5" s="28"/>
      <c r="K5" s="27"/>
      <c r="L5" s="16"/>
      <c r="M5" s="28"/>
      <c r="N5" s="27"/>
      <c r="O5" s="26"/>
      <c r="P5" s="22"/>
      <c r="Q5" s="24">
        <v>1</v>
      </c>
      <c r="R5" s="13">
        <v>10</v>
      </c>
      <c r="S5" s="25">
        <f>(R5-Q5)+1</f>
        <v>10</v>
      </c>
      <c r="T5" s="24"/>
      <c r="U5" s="23"/>
      <c r="V5" s="22"/>
      <c r="W5" s="11">
        <f>IF(SUM(G5,J5,M5,S5,P5,V5)&lt;1,"",SUM(G5,J5,M5,P5,S5,V5))</f>
        <v>10</v>
      </c>
      <c r="Y5" s="3"/>
      <c r="AB5" s="43"/>
    </row>
    <row r="6" spans="3:31" ht="18" x14ac:dyDescent="0.3">
      <c r="C6" s="19">
        <v>2021</v>
      </c>
      <c r="D6" s="18" t="s">
        <v>5</v>
      </c>
      <c r="E6" s="17">
        <v>1</v>
      </c>
      <c r="F6" s="16">
        <v>81</v>
      </c>
      <c r="G6" s="15">
        <f t="shared" ref="G6:G14" si="0">IF(ISBLANK(F6),"",(F6-E6)+1)</f>
        <v>81</v>
      </c>
      <c r="H6" s="17">
        <v>1</v>
      </c>
      <c r="I6" s="16">
        <v>41</v>
      </c>
      <c r="J6" s="15">
        <f>(I6-H6)+1</f>
        <v>41</v>
      </c>
      <c r="K6" s="14">
        <v>1</v>
      </c>
      <c r="L6" s="16">
        <v>17</v>
      </c>
      <c r="M6" s="15">
        <f>(L6-K6)+1</f>
        <v>17</v>
      </c>
      <c r="N6" s="14">
        <v>1</v>
      </c>
      <c r="O6" s="13">
        <v>7</v>
      </c>
      <c r="P6" s="12">
        <f>(O6-N6)+1</f>
        <v>7</v>
      </c>
      <c r="Q6" s="21">
        <v>11</v>
      </c>
      <c r="R6" s="13">
        <v>13</v>
      </c>
      <c r="S6" s="12">
        <f>(R6-Q6)+1</f>
        <v>3</v>
      </c>
      <c r="T6" s="14">
        <v>1</v>
      </c>
      <c r="U6" s="13">
        <v>81</v>
      </c>
      <c r="V6" s="12">
        <f>(U6-T6)+1</f>
        <v>81</v>
      </c>
      <c r="W6" s="11">
        <f t="shared" ref="W6:W14" si="1">IF(SUM(G6,J6,M6,S6,P6,V6)&lt;1,"",SUM(G6,J6,M6,P6,S6,V6))</f>
        <v>230</v>
      </c>
      <c r="Y6" s="3"/>
    </row>
    <row r="7" spans="3:31" ht="18" x14ac:dyDescent="0.3">
      <c r="C7" s="19">
        <v>2022</v>
      </c>
      <c r="D7" s="18" t="s">
        <v>4</v>
      </c>
      <c r="E7" s="17">
        <f t="shared" ref="E7:E14" si="2">IF(F6+1&lt;2,"",F6+1)</f>
        <v>82</v>
      </c>
      <c r="F7" s="16">
        <v>145</v>
      </c>
      <c r="G7" s="15">
        <f t="shared" si="0"/>
        <v>64</v>
      </c>
      <c r="H7" s="17">
        <f t="shared" ref="H7:H14" si="3">IF(I6+1&lt;2,"",I6+1)</f>
        <v>42</v>
      </c>
      <c r="I7" s="16">
        <v>63</v>
      </c>
      <c r="J7" s="15">
        <f>(I7-H7)+1</f>
        <v>22</v>
      </c>
      <c r="K7" s="14">
        <f t="shared" ref="K7:K14" si="4">IF(L6+1&lt;2,"",L6+1)</f>
        <v>18</v>
      </c>
      <c r="L7" s="16">
        <v>24</v>
      </c>
      <c r="M7" s="15">
        <f>(L7-K7)+1</f>
        <v>7</v>
      </c>
      <c r="N7" s="14">
        <f t="shared" ref="N7:N14" si="5">IF(O6+1&lt;2,"",O6+1)</f>
        <v>8</v>
      </c>
      <c r="O7" s="13">
        <v>9</v>
      </c>
      <c r="P7" s="12">
        <f t="shared" ref="P7:P14" si="6">IF(ISBLANK(O7),"",(O7-N7)+1)</f>
        <v>2</v>
      </c>
      <c r="Q7" s="14">
        <f t="shared" ref="Q7:Q14" si="7">IF(R6+1&lt;2,"",R6+1)</f>
        <v>14</v>
      </c>
      <c r="R7" s="13">
        <v>14</v>
      </c>
      <c r="S7" s="12">
        <f t="shared" ref="S7:S14" si="8">IF(ISBLANK(R7),"",(R7-Q7)+1)</f>
        <v>1</v>
      </c>
      <c r="T7" s="14">
        <f t="shared" ref="T7:T14" si="9">IF(U6+1&lt;2,"",U6+1)</f>
        <v>82</v>
      </c>
      <c r="U7" s="13">
        <v>121</v>
      </c>
      <c r="V7" s="12">
        <f t="shared" ref="V7:V14" si="10">IF(ISBLANK(U7),"",(U7-T7)+1)</f>
        <v>40</v>
      </c>
      <c r="W7" s="11">
        <f t="shared" si="1"/>
        <v>136</v>
      </c>
      <c r="Y7" s="3"/>
    </row>
    <row r="8" spans="3:31" ht="18" x14ac:dyDescent="0.3">
      <c r="C8" s="19">
        <v>2022</v>
      </c>
      <c r="D8" s="18" t="s">
        <v>3</v>
      </c>
      <c r="E8" s="17">
        <f t="shared" si="2"/>
        <v>146</v>
      </c>
      <c r="F8" s="16">
        <v>167</v>
      </c>
      <c r="G8" s="15">
        <f t="shared" si="0"/>
        <v>22</v>
      </c>
      <c r="H8" s="17">
        <f t="shared" si="3"/>
        <v>64</v>
      </c>
      <c r="I8" s="16">
        <v>73</v>
      </c>
      <c r="J8" s="15">
        <f t="shared" ref="J8:J14" si="11">IF(ISBLANK(I8),"",(I8-H8)+1)</f>
        <v>10</v>
      </c>
      <c r="K8" s="14">
        <f t="shared" si="4"/>
        <v>25</v>
      </c>
      <c r="L8" s="16">
        <v>33</v>
      </c>
      <c r="M8" s="15">
        <f t="shared" ref="M8:M14" si="12">IF(ISBLANK(L8),"",(L8-K8)+1)</f>
        <v>9</v>
      </c>
      <c r="N8" s="14">
        <f t="shared" si="5"/>
        <v>10</v>
      </c>
      <c r="O8" s="13">
        <v>9</v>
      </c>
      <c r="P8" s="12">
        <f t="shared" si="6"/>
        <v>0</v>
      </c>
      <c r="Q8" s="14">
        <f t="shared" si="7"/>
        <v>15</v>
      </c>
      <c r="R8" s="13">
        <v>16</v>
      </c>
      <c r="S8" s="12">
        <f t="shared" si="8"/>
        <v>2</v>
      </c>
      <c r="T8" s="14">
        <f t="shared" si="9"/>
        <v>122</v>
      </c>
      <c r="U8" s="13">
        <v>142</v>
      </c>
      <c r="V8" s="12">
        <f t="shared" si="10"/>
        <v>21</v>
      </c>
      <c r="W8" s="11">
        <f t="shared" si="1"/>
        <v>64</v>
      </c>
      <c r="Y8" s="3"/>
    </row>
    <row r="9" spans="3:31" ht="18" x14ac:dyDescent="0.3">
      <c r="C9" s="19">
        <v>2023</v>
      </c>
      <c r="D9" s="18" t="s">
        <v>3</v>
      </c>
      <c r="E9" s="17">
        <f t="shared" si="2"/>
        <v>168</v>
      </c>
      <c r="F9" s="16">
        <v>180</v>
      </c>
      <c r="G9" s="15">
        <f t="shared" si="0"/>
        <v>13</v>
      </c>
      <c r="H9" s="17">
        <f t="shared" si="3"/>
        <v>74</v>
      </c>
      <c r="I9" s="16"/>
      <c r="J9" s="15" t="str">
        <f t="shared" si="11"/>
        <v/>
      </c>
      <c r="K9" s="14">
        <f t="shared" si="4"/>
        <v>34</v>
      </c>
      <c r="L9" s="16"/>
      <c r="M9" s="15" t="str">
        <f t="shared" si="12"/>
        <v/>
      </c>
      <c r="N9" s="14">
        <f t="shared" si="5"/>
        <v>10</v>
      </c>
      <c r="O9" s="13"/>
      <c r="P9" s="12" t="str">
        <f t="shared" si="6"/>
        <v/>
      </c>
      <c r="Q9" s="14">
        <f t="shared" si="7"/>
        <v>17</v>
      </c>
      <c r="R9" s="13"/>
      <c r="S9" s="12" t="str">
        <f t="shared" si="8"/>
        <v/>
      </c>
      <c r="T9" s="14">
        <f t="shared" si="9"/>
        <v>143</v>
      </c>
      <c r="U9" s="13"/>
      <c r="V9" s="12" t="str">
        <f t="shared" si="10"/>
        <v/>
      </c>
      <c r="W9" s="11">
        <f t="shared" si="1"/>
        <v>13</v>
      </c>
      <c r="Y9" s="3"/>
      <c r="Z9" s="20"/>
    </row>
    <row r="10" spans="3:31" ht="18" x14ac:dyDescent="0.3">
      <c r="C10" s="52">
        <v>2024</v>
      </c>
      <c r="D10" s="18" t="s">
        <v>3</v>
      </c>
      <c r="E10" s="17">
        <f t="shared" si="2"/>
        <v>181</v>
      </c>
      <c r="F10" s="16"/>
      <c r="G10" s="15" t="str">
        <f t="shared" si="0"/>
        <v/>
      </c>
      <c r="H10" s="17" t="str">
        <f t="shared" si="3"/>
        <v/>
      </c>
      <c r="I10" s="16"/>
      <c r="J10" s="15" t="str">
        <f t="shared" si="11"/>
        <v/>
      </c>
      <c r="K10" s="14" t="str">
        <f t="shared" si="4"/>
        <v/>
      </c>
      <c r="L10" s="16"/>
      <c r="M10" s="15" t="str">
        <f t="shared" si="12"/>
        <v/>
      </c>
      <c r="N10" s="14" t="str">
        <f t="shared" si="5"/>
        <v/>
      </c>
      <c r="O10" s="13"/>
      <c r="P10" s="12" t="str">
        <f t="shared" si="6"/>
        <v/>
      </c>
      <c r="Q10" s="14" t="str">
        <f t="shared" si="7"/>
        <v/>
      </c>
      <c r="R10" s="13"/>
      <c r="S10" s="12" t="str">
        <f t="shared" si="8"/>
        <v/>
      </c>
      <c r="T10" s="14" t="str">
        <f t="shared" si="9"/>
        <v/>
      </c>
      <c r="U10" s="13"/>
      <c r="V10" s="12" t="str">
        <f t="shared" si="10"/>
        <v/>
      </c>
      <c r="W10" s="11" t="str">
        <f t="shared" si="1"/>
        <v/>
      </c>
    </row>
    <row r="11" spans="3:31" ht="18" x14ac:dyDescent="0.3">
      <c r="C11" s="19">
        <v>2025</v>
      </c>
      <c r="D11" s="18" t="s">
        <v>3</v>
      </c>
      <c r="E11" s="17" t="str">
        <f t="shared" si="2"/>
        <v/>
      </c>
      <c r="F11" s="16"/>
      <c r="G11" s="15" t="str">
        <f t="shared" si="0"/>
        <v/>
      </c>
      <c r="H11" s="17" t="str">
        <f t="shared" si="3"/>
        <v/>
      </c>
      <c r="I11" s="16"/>
      <c r="J11" s="15" t="str">
        <f t="shared" si="11"/>
        <v/>
      </c>
      <c r="K11" s="14" t="str">
        <f t="shared" si="4"/>
        <v/>
      </c>
      <c r="L11" s="16"/>
      <c r="M11" s="15" t="str">
        <f t="shared" si="12"/>
        <v/>
      </c>
      <c r="N11" s="14" t="str">
        <f t="shared" si="5"/>
        <v/>
      </c>
      <c r="O11" s="13"/>
      <c r="P11" s="12" t="str">
        <f t="shared" si="6"/>
        <v/>
      </c>
      <c r="Q11" s="14" t="str">
        <f t="shared" si="7"/>
        <v/>
      </c>
      <c r="R11" s="13"/>
      <c r="S11" s="12" t="str">
        <f t="shared" si="8"/>
        <v/>
      </c>
      <c r="T11" s="14" t="str">
        <f t="shared" si="9"/>
        <v/>
      </c>
      <c r="U11" s="13"/>
      <c r="V11" s="12" t="str">
        <f t="shared" si="10"/>
        <v/>
      </c>
      <c r="W11" s="11" t="str">
        <f t="shared" si="1"/>
        <v/>
      </c>
      <c r="Y11" s="3"/>
    </row>
    <row r="12" spans="3:31" ht="18" hidden="1" x14ac:dyDescent="0.3">
      <c r="C12" s="19">
        <v>2026</v>
      </c>
      <c r="D12" s="18" t="s">
        <v>3</v>
      </c>
      <c r="E12" s="17" t="str">
        <f t="shared" si="2"/>
        <v/>
      </c>
      <c r="F12" s="16"/>
      <c r="G12" s="15" t="str">
        <f t="shared" si="0"/>
        <v/>
      </c>
      <c r="H12" s="17" t="str">
        <f t="shared" si="3"/>
        <v/>
      </c>
      <c r="I12" s="16"/>
      <c r="J12" s="15" t="str">
        <f t="shared" si="11"/>
        <v/>
      </c>
      <c r="K12" s="14" t="str">
        <f t="shared" si="4"/>
        <v/>
      </c>
      <c r="L12" s="16"/>
      <c r="M12" s="15" t="str">
        <f t="shared" si="12"/>
        <v/>
      </c>
      <c r="N12" s="14" t="str">
        <f t="shared" si="5"/>
        <v/>
      </c>
      <c r="O12" s="13"/>
      <c r="P12" s="12" t="str">
        <f t="shared" si="6"/>
        <v/>
      </c>
      <c r="Q12" s="14" t="str">
        <f t="shared" si="7"/>
        <v/>
      </c>
      <c r="R12" s="13"/>
      <c r="S12" s="12" t="str">
        <f t="shared" si="8"/>
        <v/>
      </c>
      <c r="T12" s="14" t="str">
        <f t="shared" si="9"/>
        <v/>
      </c>
      <c r="U12" s="13"/>
      <c r="V12" s="12" t="str">
        <f t="shared" si="10"/>
        <v/>
      </c>
      <c r="W12" s="11" t="str">
        <f t="shared" si="1"/>
        <v/>
      </c>
      <c r="Y12" s="3"/>
    </row>
    <row r="13" spans="3:31" ht="18" hidden="1" x14ac:dyDescent="0.3">
      <c r="C13" s="19">
        <v>2027</v>
      </c>
      <c r="D13" s="18" t="s">
        <v>3</v>
      </c>
      <c r="E13" s="17" t="str">
        <f t="shared" si="2"/>
        <v/>
      </c>
      <c r="F13" s="16"/>
      <c r="G13" s="15" t="str">
        <f t="shared" si="0"/>
        <v/>
      </c>
      <c r="H13" s="17" t="str">
        <f t="shared" si="3"/>
        <v/>
      </c>
      <c r="I13" s="16"/>
      <c r="J13" s="15" t="str">
        <f t="shared" si="11"/>
        <v/>
      </c>
      <c r="K13" s="14" t="str">
        <f t="shared" si="4"/>
        <v/>
      </c>
      <c r="L13" s="16"/>
      <c r="M13" s="15" t="str">
        <f t="shared" si="12"/>
        <v/>
      </c>
      <c r="N13" s="14" t="str">
        <f t="shared" si="5"/>
        <v/>
      </c>
      <c r="O13" s="13"/>
      <c r="P13" s="12" t="str">
        <f t="shared" si="6"/>
        <v/>
      </c>
      <c r="Q13" s="14" t="str">
        <f t="shared" si="7"/>
        <v/>
      </c>
      <c r="R13" s="13"/>
      <c r="S13" s="12" t="str">
        <f t="shared" si="8"/>
        <v/>
      </c>
      <c r="T13" s="14" t="str">
        <f t="shared" si="9"/>
        <v/>
      </c>
      <c r="U13" s="13"/>
      <c r="V13" s="12" t="str">
        <f t="shared" si="10"/>
        <v/>
      </c>
      <c r="W13" s="11" t="str">
        <f t="shared" si="1"/>
        <v/>
      </c>
      <c r="Y13" s="3"/>
    </row>
    <row r="14" spans="3:31" ht="18" hidden="1" x14ac:dyDescent="0.3">
      <c r="C14" s="19">
        <v>2028</v>
      </c>
      <c r="D14" s="18" t="s">
        <v>3</v>
      </c>
      <c r="E14" s="17" t="str">
        <f t="shared" si="2"/>
        <v/>
      </c>
      <c r="F14" s="16"/>
      <c r="G14" s="15" t="str">
        <f t="shared" si="0"/>
        <v/>
      </c>
      <c r="H14" s="17" t="str">
        <f t="shared" si="3"/>
        <v/>
      </c>
      <c r="I14" s="16"/>
      <c r="J14" s="15" t="str">
        <f t="shared" si="11"/>
        <v/>
      </c>
      <c r="K14" s="14" t="str">
        <f t="shared" si="4"/>
        <v/>
      </c>
      <c r="L14" s="16"/>
      <c r="M14" s="15" t="str">
        <f t="shared" si="12"/>
        <v/>
      </c>
      <c r="N14" s="14" t="str">
        <f t="shared" si="5"/>
        <v/>
      </c>
      <c r="O14" s="13"/>
      <c r="P14" s="12" t="str">
        <f t="shared" si="6"/>
        <v/>
      </c>
      <c r="Q14" s="14" t="str">
        <f t="shared" si="7"/>
        <v/>
      </c>
      <c r="R14" s="13"/>
      <c r="S14" s="12" t="str">
        <f t="shared" si="8"/>
        <v/>
      </c>
      <c r="T14" s="14" t="str">
        <f t="shared" si="9"/>
        <v/>
      </c>
      <c r="U14" s="13"/>
      <c r="V14" s="12" t="str">
        <f t="shared" si="10"/>
        <v/>
      </c>
      <c r="W14" s="11" t="str">
        <f t="shared" si="1"/>
        <v/>
      </c>
      <c r="Y14" s="3"/>
    </row>
    <row r="15" spans="3:31" ht="4.2" customHeight="1" thickBot="1" x14ac:dyDescent="0.35">
      <c r="C15" s="10"/>
      <c r="D15" s="9"/>
      <c r="E15" s="9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7"/>
      <c r="Y15" s="3"/>
    </row>
    <row r="16" spans="3:31" ht="19.2" thickTop="1" thickBot="1" x14ac:dyDescent="0.35">
      <c r="C16" s="6" t="s">
        <v>2</v>
      </c>
      <c r="D16" s="5"/>
      <c r="E16" s="46">
        <f>SUM(G6:G14)</f>
        <v>180</v>
      </c>
      <c r="F16" s="47"/>
      <c r="G16" s="47"/>
      <c r="H16" s="46">
        <f>SUM(J6:J14)</f>
        <v>73</v>
      </c>
      <c r="I16" s="47"/>
      <c r="J16" s="47"/>
      <c r="K16" s="46">
        <f>SUM(M6:M14)</f>
        <v>33</v>
      </c>
      <c r="L16" s="47"/>
      <c r="M16" s="47"/>
      <c r="N16" s="48">
        <f>SUM(P6:P14)</f>
        <v>9</v>
      </c>
      <c r="O16" s="48"/>
      <c r="P16" s="48"/>
      <c r="Q16" s="49">
        <f>SUM(S5:S14)</f>
        <v>16</v>
      </c>
      <c r="R16" s="47"/>
      <c r="S16" s="47"/>
      <c r="T16" s="49">
        <f>SUM(V6:V14)</f>
        <v>142</v>
      </c>
      <c r="U16" s="47"/>
      <c r="V16" s="47"/>
      <c r="W16" s="4">
        <f>SUM(W5:W14)</f>
        <v>453</v>
      </c>
      <c r="Y16" s="3"/>
    </row>
    <row r="17" spans="25:31" ht="30" customHeight="1" thickTop="1" x14ac:dyDescent="0.3">
      <c r="Y17" s="3"/>
    </row>
    <row r="18" spans="25:31" ht="30" customHeight="1" x14ac:dyDescent="0.3">
      <c r="AE18" s="1" t="s">
        <v>1</v>
      </c>
    </row>
    <row r="19" spans="25:31" ht="30" customHeight="1" x14ac:dyDescent="0.3">
      <c r="AE19" s="1" t="s">
        <v>0</v>
      </c>
    </row>
  </sheetData>
  <dataConsolidate topLabels="1">
    <dataRefs count="1">
      <dataRef ref="C4:W16" sheet="Source carton" r:id="rId1"/>
    </dataRefs>
  </dataConsolidate>
  <mergeCells count="8">
    <mergeCell ref="E4:G4"/>
    <mergeCell ref="T4:V4"/>
    <mergeCell ref="E16:G16"/>
    <mergeCell ref="H16:J16"/>
    <mergeCell ref="K16:M16"/>
    <mergeCell ref="N16:P16"/>
    <mergeCell ref="Q16:S16"/>
    <mergeCell ref="T16:V16"/>
  </mergeCells>
  <conditionalFormatting sqref="L15:U15">
    <cfRule type="dataBar" priority="2">
      <dataBar>
        <cfvo type="num" val="0"/>
        <cfvo type="num" val="#REF!"/>
        <color theme="4" tint="0.79998168889431442"/>
      </dataBar>
      <extLst>
        <ext xmlns:x14="http://schemas.microsoft.com/office/spreadsheetml/2009/9/main" uri="{B025F937-C7B1-47D3-B67F-A62EFF666E3E}">
          <x14:id>{EFB0759D-EA2A-4D24-80E1-F81EEF9A33DD}</x14:id>
        </ext>
      </extLst>
    </cfRule>
  </conditionalFormatting>
  <conditionalFormatting sqref="V15:W15">
    <cfRule type="dataBar" priority="1">
      <dataBar>
        <cfvo type="num" val="0"/>
        <cfvo type="num" val="#REF!"/>
        <color theme="4" tint="0.79998168889431442"/>
      </dataBar>
      <extLst>
        <ext xmlns:x14="http://schemas.microsoft.com/office/spreadsheetml/2009/9/main" uri="{B025F937-C7B1-47D3-B67F-A62EFF666E3E}">
          <x14:id>{97739B17-D3CF-483F-9156-0A4C1E03CF9A}</x14:id>
        </ext>
      </extLst>
    </cfRule>
  </conditionalFormatting>
  <printOptions horizontalCentered="1"/>
  <pageMargins left="0.4" right="0.4" top="0.4" bottom="0.4" header="0.3" footer="0.3"/>
  <pageSetup paperSize="9" fitToHeight="0" orientation="portrait" r:id="rId2"/>
  <headerFooter differentFirst="1">
    <oddFooter>Page &amp;P of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FB0759D-EA2A-4D24-80E1-F81EEF9A33DD}">
            <x14:dataBar minLength="0" maxLength="100" gradient="0">
              <x14:cfvo type="num">
                <xm:f>0</xm:f>
              </x14:cfvo>
              <x14:cfvo type="num">
                <xm:f>#REF!</xm:f>
              </x14:cfvo>
              <x14:negativeFillColor rgb="FFFF0000"/>
              <x14:axisColor rgb="FF000000"/>
            </x14:dataBar>
          </x14:cfRule>
          <xm:sqref>L15:U15</xm:sqref>
        </x14:conditionalFormatting>
        <x14:conditionalFormatting xmlns:xm="http://schemas.microsoft.com/office/excel/2006/main">
          <x14:cfRule type="dataBar" id="{97739B17-D3CF-483F-9156-0A4C1E03CF9A}">
            <x14:dataBar minLength="0" maxLength="100" gradient="0">
              <x14:cfvo type="num">
                <xm:f>0</xm:f>
              </x14:cfvo>
              <x14:cfvo type="num">
                <xm:f>#REF!</xm:f>
              </x14:cfvo>
              <x14:negativeFillColor rgb="FFFF0000"/>
              <x14:axisColor rgb="FF000000"/>
            </x14:dataBar>
          </x14:cfRule>
          <xm:sqref>V15:W15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autoPageBreaks="0" fitToPage="1"/>
  </sheetPr>
  <dimension ref="C1:R17"/>
  <sheetViews>
    <sheetView showGridLines="0" tabSelected="1" topLeftCell="C1" zoomScale="80" zoomScaleNormal="80" workbookViewId="0">
      <selection activeCell="J6" sqref="J6"/>
    </sheetView>
    <sheetView tabSelected="1" topLeftCell="C1" zoomScale="80" zoomScaleNormal="80" workbookViewId="1">
      <selection activeCell="M16" sqref="M16"/>
    </sheetView>
  </sheetViews>
  <sheetFormatPr baseColWidth="10" defaultColWidth="10.33203125" defaultRowHeight="15.6" x14ac:dyDescent="0.3"/>
  <cols>
    <col min="1" max="2" width="1.77734375" style="1" customWidth="1"/>
    <col min="3" max="3" width="9.33203125" style="1" customWidth="1"/>
    <col min="4" max="4" width="7.6640625" style="1" customWidth="1"/>
    <col min="5" max="6" width="7.6640625" style="2" customWidth="1"/>
    <col min="7" max="10" width="7.6640625" style="1" customWidth="1"/>
    <col min="11" max="14" width="10.33203125" style="1"/>
    <col min="15" max="15" width="17.6640625" style="1" customWidth="1"/>
    <col min="16" max="16384" width="10.33203125" style="1"/>
  </cols>
  <sheetData>
    <row r="1" spans="3:18" s="36" customFormat="1" ht="33" customHeight="1" thickBot="1" x14ac:dyDescent="0.9">
      <c r="C1" s="51" t="s">
        <v>16</v>
      </c>
      <c r="D1" s="42"/>
      <c r="E1" s="41"/>
      <c r="F1" s="41"/>
      <c r="G1" s="40"/>
      <c r="H1" s="40"/>
      <c r="I1" s="39"/>
      <c r="L1" s="34"/>
      <c r="M1" s="37"/>
    </row>
    <row r="2" spans="3:18" s="36" customFormat="1" ht="8.4" customHeight="1" thickTop="1" x14ac:dyDescent="0.85">
      <c r="C2" s="38"/>
      <c r="D2" s="38"/>
      <c r="K2" s="34"/>
      <c r="L2" s="34"/>
      <c r="M2" s="37"/>
      <c r="Q2" s="34"/>
      <c r="R2" s="37"/>
    </row>
    <row r="3" spans="3:18" ht="28.8" x14ac:dyDescent="0.55000000000000004">
      <c r="C3" s="35" t="s">
        <v>15</v>
      </c>
      <c r="D3" s="35"/>
    </row>
    <row r="4" spans="3:18" ht="18.600000000000001" thickBot="1" x14ac:dyDescent="0.35">
      <c r="C4" s="31" t="s">
        <v>14</v>
      </c>
      <c r="D4" s="44" t="s">
        <v>17</v>
      </c>
      <c r="E4" s="31" t="s">
        <v>11</v>
      </c>
      <c r="F4" s="31" t="s">
        <v>10</v>
      </c>
      <c r="G4" s="31" t="s">
        <v>9</v>
      </c>
      <c r="H4" s="33" t="s">
        <v>8</v>
      </c>
      <c r="I4" s="56" t="s">
        <v>7</v>
      </c>
      <c r="J4" s="31" t="s">
        <v>2</v>
      </c>
    </row>
    <row r="5" spans="3:18" ht="18.600000000000001" thickTop="1" x14ac:dyDescent="0.3">
      <c r="C5" s="19">
        <v>2020</v>
      </c>
      <c r="D5" s="17">
        <f>SUMIF('Source carton'!$C:$C,$C5,'Source carton'!G:G)</f>
        <v>0</v>
      </c>
      <c r="E5" s="17">
        <f>SUMIF('Source carton'!$C:$C,$C5,'Source carton'!J:J)</f>
        <v>0</v>
      </c>
      <c r="F5" s="17">
        <f>SUMIF('Source carton'!$C:$C,$C5,'Source carton'!M:M)</f>
        <v>0</v>
      </c>
      <c r="G5" s="17">
        <f>SUMIF('Source carton'!$C:$C,$C5,'Source carton'!P:P)</f>
        <v>0</v>
      </c>
      <c r="H5" s="17">
        <f>SUMIF('Source carton'!$C:$C,$C5,'Source carton'!S:S)</f>
        <v>10</v>
      </c>
      <c r="I5" s="57">
        <f>SUMIF('Source carton'!$C:$C,$C5,'Source carton'!V:V)</f>
        <v>0</v>
      </c>
      <c r="J5" s="55">
        <f t="shared" ref="J5:J13" si="0">SUM(D5:I5)</f>
        <v>10</v>
      </c>
      <c r="O5" s="43"/>
    </row>
    <row r="6" spans="3:18" ht="18" x14ac:dyDescent="0.3">
      <c r="C6" s="19">
        <v>2021</v>
      </c>
      <c r="D6" s="17">
        <f>SUMIF('Source carton'!$C:$C,$C6,'Source carton'!G:G)</f>
        <v>81</v>
      </c>
      <c r="E6" s="17">
        <f>SUMIF('Source carton'!$C:$C,$C6,'Source carton'!J:J)</f>
        <v>41</v>
      </c>
      <c r="F6" s="17">
        <f>SUMIF('Source carton'!$C:$C,$C6,'Source carton'!M:M)</f>
        <v>17</v>
      </c>
      <c r="G6" s="17">
        <f>SUMIF('Source carton'!$C:$C,$C6,'Source carton'!P:P)</f>
        <v>7</v>
      </c>
      <c r="H6" s="17">
        <f>SUMIF('Source carton'!$C:$C,$C6,'Source carton'!S:S)</f>
        <v>3</v>
      </c>
      <c r="I6" s="57">
        <f>SUMIF('Source carton'!$C:$C,$C6,'Source carton'!V:V)</f>
        <v>81</v>
      </c>
      <c r="J6" s="55">
        <f t="shared" si="0"/>
        <v>230</v>
      </c>
    </row>
    <row r="7" spans="3:18" ht="18" x14ac:dyDescent="0.3">
      <c r="C7" s="19">
        <v>2022</v>
      </c>
      <c r="D7" s="17">
        <f>SUMIF('Source carton'!$C:$C,$C7,'Source carton'!G:G)</f>
        <v>86</v>
      </c>
      <c r="E7" s="17">
        <f>SUMIF('Source carton'!$C:$C,$C7,'Source carton'!J:J)</f>
        <v>32</v>
      </c>
      <c r="F7" s="17">
        <f>SUMIF('Source carton'!$C:$C,$C7,'Source carton'!M:M)</f>
        <v>16</v>
      </c>
      <c r="G7" s="17">
        <f>SUMIF('Source carton'!$C:$C,$C7,'Source carton'!P:P)</f>
        <v>2</v>
      </c>
      <c r="H7" s="17">
        <f>SUMIF('Source carton'!$C:$C,$C7,'Source carton'!S:S)</f>
        <v>3</v>
      </c>
      <c r="I7" s="57">
        <f>SUMIF('Source carton'!$C:$C,$C7,'Source carton'!V:V)</f>
        <v>61</v>
      </c>
      <c r="J7" s="55">
        <f t="shared" si="0"/>
        <v>200</v>
      </c>
    </row>
    <row r="8" spans="3:18" ht="18" x14ac:dyDescent="0.3">
      <c r="C8" s="19">
        <v>2023</v>
      </c>
      <c r="D8" s="17">
        <f>SUMIF('Source carton'!$C:$C,$C8,'Source carton'!G:G)</f>
        <v>13</v>
      </c>
      <c r="E8" s="17">
        <f>SUMIF('Source carton'!$C:$C,$C8,'Source carton'!J:J)</f>
        <v>0</v>
      </c>
      <c r="F8" s="17">
        <f>SUMIF('Source carton'!$C:$C,$C8,'Source carton'!M:M)</f>
        <v>0</v>
      </c>
      <c r="G8" s="17">
        <f>SUMIF('Source carton'!$C:$C,$C8,'Source carton'!P:P)</f>
        <v>0</v>
      </c>
      <c r="H8" s="17">
        <f>SUMIF('Source carton'!$C:$C,$C8,'Source carton'!S:S)</f>
        <v>0</v>
      </c>
      <c r="I8" s="57">
        <f>SUMIF('Source carton'!$C:$C,$C8,'Source carton'!V:V)</f>
        <v>0</v>
      </c>
      <c r="J8" s="55">
        <f t="shared" si="0"/>
        <v>13</v>
      </c>
      <c r="M8" s="20"/>
    </row>
    <row r="9" spans="3:18" ht="18" x14ac:dyDescent="0.3">
      <c r="C9" s="52">
        <v>2024</v>
      </c>
      <c r="D9" s="17">
        <f>SUMIF('Source carton'!$C:$C,$C9,'Source carton'!G:G)</f>
        <v>0</v>
      </c>
      <c r="E9" s="17">
        <f>SUMIF('Source carton'!$C:$C,$C9,'Source carton'!J:J)</f>
        <v>0</v>
      </c>
      <c r="F9" s="17">
        <f>SUMIF('Source carton'!$C:$C,$C9,'Source carton'!M:M)</f>
        <v>0</v>
      </c>
      <c r="G9" s="17">
        <f>SUMIF('Source carton'!$C:$C,$C9,'Source carton'!P:P)</f>
        <v>0</v>
      </c>
      <c r="H9" s="17">
        <f>SUMIF('Source carton'!$C:$C,$C9,'Source carton'!S:S)</f>
        <v>0</v>
      </c>
      <c r="I9" s="57">
        <f>SUMIF('Source carton'!$C:$C,$C9,'Source carton'!V:V)</f>
        <v>0</v>
      </c>
      <c r="J9" s="55">
        <f t="shared" si="0"/>
        <v>0</v>
      </c>
    </row>
    <row r="10" spans="3:18" ht="18" x14ac:dyDescent="0.3">
      <c r="C10" s="19">
        <v>2025</v>
      </c>
      <c r="D10" s="17">
        <f>SUMIF('Source carton'!$C:$C,$C10,'Source carton'!G:G)</f>
        <v>0</v>
      </c>
      <c r="E10" s="17">
        <f>SUMIF('Source carton'!$C:$C,$C10,'Source carton'!J:J)</f>
        <v>0</v>
      </c>
      <c r="F10" s="17">
        <f>SUMIF('Source carton'!$C:$C,$C10,'Source carton'!M:M)</f>
        <v>0</v>
      </c>
      <c r="G10" s="17">
        <f>SUMIF('Source carton'!$C:$C,$C10,'Source carton'!P:P)</f>
        <v>0</v>
      </c>
      <c r="H10" s="17">
        <f>SUMIF('Source carton'!$C:$C,$C10,'Source carton'!S:S)</f>
        <v>0</v>
      </c>
      <c r="I10" s="57">
        <f>SUMIF('Source carton'!$C:$C,$C10,'Source carton'!V:V)</f>
        <v>0</v>
      </c>
      <c r="J10" s="55">
        <f t="shared" si="0"/>
        <v>0</v>
      </c>
    </row>
    <row r="11" spans="3:18" ht="18" hidden="1" x14ac:dyDescent="0.3">
      <c r="C11" s="19">
        <v>2026</v>
      </c>
      <c r="D11" s="17">
        <f>SUMIF('Source carton'!$C:$C,$C11,'Source carton'!G:G)</f>
        <v>0</v>
      </c>
      <c r="E11" s="17">
        <f>SUMIF('Source carton'!$C:$C,$C11,'Source carton'!J:J)</f>
        <v>0</v>
      </c>
      <c r="F11" s="17">
        <f>SUMIF('Source carton'!$C:$C,$C11,'Source carton'!M:M)</f>
        <v>0</v>
      </c>
      <c r="G11" s="17">
        <f>SUMIF('Source carton'!$C:$C,$C11,'Source carton'!P:P)</f>
        <v>0</v>
      </c>
      <c r="H11" s="17">
        <f>SUMIF('Source carton'!$C:$C,$C11,'Source carton'!S:S)</f>
        <v>0</v>
      </c>
      <c r="I11" s="57">
        <f>SUMIF('Source carton'!$C:$C,$C11,'Source carton'!V:V)</f>
        <v>0</v>
      </c>
      <c r="J11" s="55">
        <f t="shared" si="0"/>
        <v>0</v>
      </c>
    </row>
    <row r="12" spans="3:18" ht="18" hidden="1" x14ac:dyDescent="0.3">
      <c r="C12" s="19">
        <v>2027</v>
      </c>
      <c r="D12" s="17">
        <f>SUMIF('Source carton'!$C:$C,$C12,'Source carton'!G:G)</f>
        <v>0</v>
      </c>
      <c r="E12" s="17">
        <f>SUMIF('Source carton'!$C:$C,$C12,'Source carton'!J:J)</f>
        <v>0</v>
      </c>
      <c r="F12" s="17">
        <f>SUMIF('Source carton'!$C:$C,$C12,'Source carton'!M:M)</f>
        <v>0</v>
      </c>
      <c r="G12" s="17">
        <f>SUMIF('Source carton'!$C:$C,$C12,'Source carton'!P:P)</f>
        <v>0</v>
      </c>
      <c r="H12" s="17">
        <f>SUMIF('Source carton'!$C:$C,$C12,'Source carton'!S:S)</f>
        <v>0</v>
      </c>
      <c r="I12" s="57">
        <f>SUMIF('Source carton'!$C:$C,$C12,'Source carton'!V:V)</f>
        <v>0</v>
      </c>
      <c r="J12" s="55">
        <f t="shared" si="0"/>
        <v>0</v>
      </c>
    </row>
    <row r="13" spans="3:18" ht="18" hidden="1" x14ac:dyDescent="0.3">
      <c r="C13" s="19">
        <v>2028</v>
      </c>
      <c r="D13" s="17">
        <f>SUMIF('Source carton'!C:C,C13,'Source carton'!G:G)</f>
        <v>0</v>
      </c>
      <c r="E13" s="16"/>
      <c r="F13" s="16"/>
      <c r="G13" s="13"/>
      <c r="H13" s="13"/>
      <c r="I13" s="58"/>
      <c r="J13" s="55">
        <f t="shared" si="0"/>
        <v>0</v>
      </c>
    </row>
    <row r="14" spans="3:18" ht="4.2" customHeight="1" x14ac:dyDescent="0.3">
      <c r="C14" s="10"/>
      <c r="D14" s="9"/>
      <c r="E14" s="9"/>
      <c r="F14" s="9"/>
      <c r="G14" s="9"/>
      <c r="H14" s="9"/>
      <c r="I14" s="59"/>
      <c r="J14" s="7"/>
    </row>
    <row r="15" spans="3:18" ht="18" x14ac:dyDescent="0.3">
      <c r="C15" s="54" t="s">
        <v>2</v>
      </c>
      <c r="D15" s="53">
        <f>SUM(D5:D14)</f>
        <v>180</v>
      </c>
      <c r="E15" s="53">
        <f t="shared" ref="E15:J15" si="1">SUM(E5:E14)</f>
        <v>73</v>
      </c>
      <c r="F15" s="53">
        <f t="shared" si="1"/>
        <v>33</v>
      </c>
      <c r="G15" s="53">
        <f t="shared" si="1"/>
        <v>9</v>
      </c>
      <c r="H15" s="53">
        <f t="shared" si="1"/>
        <v>16</v>
      </c>
      <c r="I15" s="60">
        <f t="shared" si="1"/>
        <v>142</v>
      </c>
      <c r="J15" s="53">
        <f t="shared" si="1"/>
        <v>453</v>
      </c>
    </row>
    <row r="16" spans="3:18" x14ac:dyDescent="0.3">
      <c r="R16" s="1" t="s">
        <v>1</v>
      </c>
    </row>
    <row r="17" spans="18:18" x14ac:dyDescent="0.3">
      <c r="R17" s="1" t="s">
        <v>0</v>
      </c>
    </row>
  </sheetData>
  <dataConsolidate topLabels="1">
    <dataRefs count="1">
      <dataRef ref="C4:W16" sheet="Source carton" r:id="rId1"/>
    </dataRefs>
  </dataConsolidate>
  <mergeCells count="1">
    <mergeCell ref="I4"/>
  </mergeCells>
  <conditionalFormatting sqref="J14">
    <cfRule type="dataBar" priority="1">
      <dataBar>
        <cfvo type="num" val="0"/>
        <cfvo type="num" val="#REF!"/>
        <color theme="4" tint="0.79998168889431442"/>
      </dataBar>
      <extLst>
        <ext xmlns:x14="http://schemas.microsoft.com/office/spreadsheetml/2009/9/main" uri="{B025F937-C7B1-47D3-B67F-A62EFF666E3E}">
          <x14:id>{584BB285-AAEF-4345-9A05-3FE799FAC824}</x14:id>
        </ext>
      </extLst>
    </cfRule>
  </conditionalFormatting>
  <printOptions horizontalCentered="1"/>
  <pageMargins left="0.4" right="0.4" top="0.4" bottom="0.4" header="0.3" footer="0.3"/>
  <pageSetup paperSize="9" fitToHeight="0" orientation="portrait" r:id="rId2"/>
  <headerFooter differentFirst="1">
    <oddFooter>Page &amp;P of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84BB285-AAEF-4345-9A05-3FE799FAC824}">
            <x14:dataBar minLength="0" maxLength="100" gradient="0">
              <x14:cfvo type="num">
                <xm:f>0</xm:f>
              </x14:cfvo>
              <x14:cfvo type="num">
                <xm:f>#REF!</xm:f>
              </x14:cfvo>
              <x14:negativeFillColor rgb="FFFF0000"/>
              <x14:axisColor rgb="FF000000"/>
            </x14:dataBar>
          </x14:cfRule>
          <xm:sqref>J14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Source carton</vt:lpstr>
      <vt:lpstr>Source carton (2)</vt:lpstr>
      <vt:lpstr>'Source carton'!Tableau_Archive</vt:lpstr>
      <vt:lpstr>'Source carton (2)'!Tableau_Archive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ORAIN Alexis</dc:creator>
  <cp:lastModifiedBy>raymond pentier</cp:lastModifiedBy>
  <dcterms:created xsi:type="dcterms:W3CDTF">2022-08-10T12:11:38Z</dcterms:created>
  <dcterms:modified xsi:type="dcterms:W3CDTF">2022-08-10T22:38:21Z</dcterms:modified>
</cp:coreProperties>
</file>