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orain\personnel\"/>
    </mc:Choice>
  </mc:AlternateContent>
  <xr:revisionPtr revIDLastSave="0" documentId="13_ncr:1_{0C3DDB91-41C4-45CB-BF9F-BDBF3680473B}" xr6:coauthVersionLast="47" xr6:coauthVersionMax="47" xr10:uidLastSave="{00000000-0000-0000-0000-000000000000}"/>
  <bookViews>
    <workbookView xWindow="-120" yWindow="-120" windowWidth="29040" windowHeight="15840" xr2:uid="{D869A1AF-04FA-40FA-8C7F-B6B7296ADFB4}"/>
  </bookViews>
  <sheets>
    <sheet name="Source carton" sheetId="1" r:id="rId1"/>
    <sheet name="Source carton (2)" sheetId="2" r:id="rId2"/>
  </sheets>
  <definedNames>
    <definedName name="Tableau_Archive" localSheetId="0">'Source carton'!$C$4:$W$16</definedName>
    <definedName name="Tableau_Archive" localSheetId="1">'Source carton (2)'!$C$4:$J$15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W5" i="1" s="1"/>
  <c r="G6" i="1"/>
  <c r="J6" i="1"/>
  <c r="M6" i="1"/>
  <c r="P6" i="1"/>
  <c r="S6" i="1"/>
  <c r="V6" i="1"/>
  <c r="E7" i="1"/>
  <c r="G7" i="1" s="1"/>
  <c r="H7" i="1"/>
  <c r="J7" i="1"/>
  <c r="H16" i="1" s="1"/>
  <c r="K7" i="1"/>
  <c r="M7" i="1"/>
  <c r="N7" i="1"/>
  <c r="P7" i="1"/>
  <c r="Q7" i="1"/>
  <c r="S7" i="1"/>
  <c r="T7" i="1"/>
  <c r="V7" i="1"/>
  <c r="E8" i="1"/>
  <c r="G8" i="1"/>
  <c r="H8" i="1"/>
  <c r="J8" i="1" s="1"/>
  <c r="K8" i="1"/>
  <c r="M8" i="1" s="1"/>
  <c r="K16" i="1" s="1"/>
  <c r="N8" i="1"/>
  <c r="P8" i="1" s="1"/>
  <c r="N16" i="1" s="1"/>
  <c r="Q8" i="1"/>
  <c r="S8" i="1" s="1"/>
  <c r="T8" i="1"/>
  <c r="V8" i="1"/>
  <c r="E9" i="1"/>
  <c r="G9" i="1"/>
  <c r="W9" i="1" s="1"/>
  <c r="H9" i="1"/>
  <c r="J9" i="1"/>
  <c r="K9" i="1"/>
  <c r="M9" i="1"/>
  <c r="N9" i="1"/>
  <c r="P9" i="1"/>
  <c r="Q9" i="1"/>
  <c r="S9" i="1"/>
  <c r="T9" i="1"/>
  <c r="V9" i="1"/>
  <c r="E10" i="1"/>
  <c r="G10" i="1"/>
  <c r="H10" i="1"/>
  <c r="J10" i="1"/>
  <c r="K10" i="1"/>
  <c r="M10" i="1"/>
  <c r="N10" i="1"/>
  <c r="P10" i="1"/>
  <c r="Q10" i="1"/>
  <c r="S10" i="1"/>
  <c r="W10" i="1" s="1"/>
  <c r="T10" i="1"/>
  <c r="V10" i="1"/>
  <c r="E11" i="1"/>
  <c r="G11" i="1"/>
  <c r="H11" i="1"/>
  <c r="J11" i="1"/>
  <c r="K11" i="1"/>
  <c r="M11" i="1"/>
  <c r="W11" i="1" s="1"/>
  <c r="N11" i="1"/>
  <c r="P11" i="1"/>
  <c r="Q11" i="1"/>
  <c r="S11" i="1"/>
  <c r="T11" i="1"/>
  <c r="V11" i="1"/>
  <c r="E12" i="1"/>
  <c r="G12" i="1"/>
  <c r="H12" i="1"/>
  <c r="J12" i="1"/>
  <c r="K12" i="1"/>
  <c r="M12" i="1"/>
  <c r="W12" i="1" s="1"/>
  <c r="N12" i="1"/>
  <c r="P12" i="1"/>
  <c r="Q12" i="1"/>
  <c r="S12" i="1"/>
  <c r="T12" i="1"/>
  <c r="V12" i="1"/>
  <c r="E13" i="1"/>
  <c r="G13" i="1"/>
  <c r="H13" i="1"/>
  <c r="J13" i="1"/>
  <c r="K13" i="1"/>
  <c r="M13" i="1"/>
  <c r="W13" i="1" s="1"/>
  <c r="N13" i="1"/>
  <c r="P13" i="1"/>
  <c r="Q13" i="1"/>
  <c r="S13" i="1"/>
  <c r="T13" i="1"/>
  <c r="V13" i="1"/>
  <c r="E14" i="1"/>
  <c r="G14" i="1"/>
  <c r="H14" i="1"/>
  <c r="J14" i="1"/>
  <c r="W14" i="1" s="1"/>
  <c r="K14" i="1"/>
  <c r="M14" i="1"/>
  <c r="N14" i="1"/>
  <c r="P14" i="1"/>
  <c r="Q14" i="1"/>
  <c r="S14" i="1"/>
  <c r="T14" i="1"/>
  <c r="V14" i="1"/>
  <c r="T16" i="1"/>
  <c r="J15" i="2" l="1"/>
  <c r="D15" i="2"/>
  <c r="W8" i="1"/>
  <c r="W7" i="1"/>
  <c r="E16" i="1"/>
  <c r="Q16" i="1"/>
  <c r="W6" i="1"/>
  <c r="W16" i="1" s="1"/>
</calcChain>
</file>

<file path=xl/sharedStrings.xml><?xml version="1.0" encoding="utf-8"?>
<sst xmlns="http://schemas.openxmlformats.org/spreadsheetml/2006/main" count="37" uniqueCount="18">
  <si>
    <t>non</t>
  </si>
  <si>
    <t>oui</t>
  </si>
  <si>
    <t>Total</t>
  </si>
  <si>
    <t>JUIN</t>
  </si>
  <si>
    <t>JANVIER</t>
  </si>
  <si>
    <t>MARS</t>
  </si>
  <si>
    <t>OCTOBRE</t>
  </si>
  <si>
    <t>LIQ</t>
  </si>
  <si>
    <t>PND</t>
  </si>
  <si>
    <t>BAD</t>
  </si>
  <si>
    <t>DIV</t>
  </si>
  <si>
    <t>DEC</t>
  </si>
  <si>
    <t>COURRIER</t>
  </si>
  <si>
    <t>MOIS</t>
  </si>
  <si>
    <t>Année</t>
  </si>
  <si>
    <t>Archivage</t>
  </si>
  <si>
    <t>Destruction des cartons Iron Mountain</t>
  </si>
  <si>
    <t>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</si>
</sst>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#,##0_ ;\-#,##0\ "/>
    <numFmt numFmtId="166" formatCode="mmm\ yyyy"/>
  </numFmts>
  <fonts count="24" x14ac:knownFonts="1">
    <font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4"/>
      <name val="Calibri"/>
      <family val="2"/>
    </font>
    <font>
      <sz val="11"/>
      <color theme="3"/>
      <name val="Calibri"/>
      <family val="2"/>
      <scheme val="minor"/>
    </font>
    <font>
      <sz val="11"/>
      <color rgb="FF47403C"/>
      <name val="Calibri"/>
      <family val="2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C45011"/>
      <name val="Calibri"/>
      <family val="2"/>
      <scheme val="minor"/>
    </font>
    <font>
      <sz val="12"/>
      <color rgb="FF47403C"/>
      <name val="Calibri"/>
      <family val="2"/>
      <scheme val="minor"/>
    </font>
    <font>
      <b/>
      <sz val="14"/>
      <color rgb="FF73B5C2"/>
      <name val="Calibri"/>
      <family val="2"/>
    </font>
    <font>
      <sz val="12"/>
      <color rgb="FF92D050"/>
      <name val="Calibri"/>
      <family val="2"/>
      <scheme val="minor"/>
    </font>
    <font>
      <sz val="12"/>
      <color rgb="FF73B5C2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47403C"/>
      <name val="Calibri"/>
      <family val="2"/>
    </font>
    <font>
      <sz val="19"/>
      <color theme="3"/>
      <name val="Calibri Light"/>
      <family val="2"/>
      <scheme val="major"/>
    </font>
    <font>
      <b/>
      <sz val="19"/>
      <color theme="4"/>
      <name val="Calibri Light"/>
      <family val="2"/>
      <scheme val="major"/>
    </font>
    <font>
      <b/>
      <sz val="22"/>
      <color rgb="FF73B5C2"/>
      <name val="Calibri"/>
      <family val="2"/>
    </font>
    <font>
      <b/>
      <sz val="36"/>
      <color theme="3"/>
      <name val="Calibri Light"/>
      <family val="2"/>
      <scheme val="major"/>
    </font>
    <font>
      <b/>
      <sz val="36"/>
      <color rgb="FF47403C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403C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 style="thick">
        <color theme="2"/>
      </left>
      <right style="thick">
        <color theme="2"/>
      </right>
      <top style="thin">
        <color theme="3" tint="0.39994506668294322"/>
      </top>
      <bottom style="thin">
        <color rgb="FF47403C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rgb="FF47403C"/>
      </bottom>
      <diagonal/>
    </border>
    <border>
      <left style="thick">
        <color theme="2"/>
      </left>
      <right style="thin">
        <color indexed="64"/>
      </right>
      <top style="thin">
        <color rgb="FF47403C"/>
      </top>
      <bottom style="thin">
        <color rgb="FF47403C"/>
      </bottom>
      <diagonal/>
    </border>
    <border>
      <left/>
      <right style="thick">
        <color theme="2"/>
      </right>
      <top style="thin">
        <color theme="3" tint="0.39994506668294322"/>
      </top>
      <bottom style="thin">
        <color rgb="FF47403C"/>
      </bottom>
      <diagonal/>
    </border>
    <border>
      <left style="thin">
        <color indexed="64"/>
      </left>
      <right style="thick">
        <color theme="2"/>
      </right>
      <top style="thin">
        <color rgb="FF47403C"/>
      </top>
      <bottom style="thin">
        <color rgb="FF47403C"/>
      </bottom>
      <diagonal/>
    </border>
    <border>
      <left/>
      <right/>
      <top/>
      <bottom style="thin">
        <color rgb="FF47403C"/>
      </bottom>
      <diagonal/>
    </border>
    <border>
      <left style="thick">
        <color theme="2"/>
      </left>
      <right/>
      <top style="thin">
        <color theme="3" tint="0.39994506668294322"/>
      </top>
      <bottom style="thin">
        <color rgb="FF47403C"/>
      </bottom>
      <diagonal/>
    </border>
    <border>
      <left style="thick">
        <color theme="2"/>
      </left>
      <right style="thin">
        <color indexed="64"/>
      </right>
      <top style="thick">
        <color rgb="FF47403C"/>
      </top>
      <bottom style="thin">
        <color rgb="FF47403C"/>
      </bottom>
      <diagonal/>
    </border>
    <border>
      <left style="thin">
        <color indexed="64"/>
      </left>
      <right style="thick">
        <color theme="2"/>
      </right>
      <top style="thick">
        <color rgb="FF47403C"/>
      </top>
      <bottom style="thin">
        <color rgb="FF47403C"/>
      </bottom>
      <diagonal/>
    </border>
    <border>
      <left/>
      <right/>
      <top/>
      <bottom style="thick">
        <color rgb="FF47403C"/>
      </bottom>
      <diagonal/>
    </border>
    <border>
      <left/>
      <right/>
      <top/>
      <bottom style="thick">
        <color rgb="FF73B5C2"/>
      </bottom>
      <diagonal/>
    </border>
  </borders>
  <cellStyleXfs count="7">
    <xf numFmtId="0" fontId="0" fillId="0" borderId="0"/>
    <xf numFmtId="0" fontId="1" fillId="0" borderId="0">
      <alignment horizontal="left" vertical="center" wrapText="1"/>
    </xf>
    <xf numFmtId="0" fontId="6" fillId="0" borderId="0"/>
    <xf numFmtId="0" fontId="17" fillId="4" borderId="0" applyNumberFormat="0" applyBorder="0" applyProtection="0">
      <alignment horizontal="right"/>
    </xf>
    <xf numFmtId="0" fontId="19" fillId="4" borderId="0" applyNumberFormat="0" applyBorder="0" applyAlignment="0" applyProtection="0"/>
    <xf numFmtId="0" fontId="20" fillId="0" borderId="0" applyNumberFormat="0" applyAlignment="0" applyProtection="0"/>
    <xf numFmtId="0" fontId="22" fillId="0" borderId="0" applyNumberFormat="0" applyBorder="0" applyAlignment="0" applyProtection="0"/>
  </cellStyleXfs>
  <cellXfs count="50">
    <xf numFmtId="0" fontId="0" fillId="0" borderId="0" xfId="0"/>
    <xf numFmtId="0" fontId="1" fillId="0" borderId="0" xfId="1">
      <alignment horizontal="left" vertical="center" wrapText="1"/>
    </xf>
    <xf numFmtId="0" fontId="1" fillId="0" borderId="0" xfId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165" fontId="7" fillId="0" borderId="0" xfId="2" applyNumberFormat="1" applyFont="1" applyAlignment="1">
      <alignment vertical="center"/>
    </xf>
    <xf numFmtId="165" fontId="7" fillId="0" borderId="3" xfId="2" applyNumberFormat="1" applyFont="1" applyBorder="1" applyAlignment="1">
      <alignment vertical="center"/>
    </xf>
    <xf numFmtId="1" fontId="8" fillId="0" borderId="0" xfId="1" applyNumberFormat="1" applyFont="1">
      <alignment horizontal="left" vertical="center" wrapText="1"/>
    </xf>
    <xf numFmtId="1" fontId="8" fillId="0" borderId="4" xfId="1" applyNumberFormat="1" applyFont="1" applyBorder="1">
      <alignment horizontal="left" vertical="center" wrapText="1"/>
    </xf>
    <xf numFmtId="164" fontId="9" fillId="0" borderId="5" xfId="2" applyNumberFormat="1" applyFont="1" applyBorder="1" applyAlignment="1">
      <alignment horizontal="center" vertical="center"/>
    </xf>
    <xf numFmtId="164" fontId="10" fillId="0" borderId="6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 applyProtection="1">
      <alignment horizontal="center" vertical="center"/>
      <protection locked="0"/>
    </xf>
    <xf numFmtId="165" fontId="11" fillId="0" borderId="7" xfId="2" applyNumberFormat="1" applyFont="1" applyBorder="1" applyAlignment="1">
      <alignment horizontal="center" vertical="center"/>
    </xf>
    <xf numFmtId="165" fontId="12" fillId="0" borderId="6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 applyProtection="1">
      <alignment horizontal="center" vertical="center"/>
      <protection locked="0"/>
    </xf>
    <xf numFmtId="164" fontId="11" fillId="0" borderId="8" xfId="2" applyNumberFormat="1" applyFont="1" applyBorder="1" applyAlignment="1">
      <alignment horizontal="center" vertical="center"/>
    </xf>
    <xf numFmtId="166" fontId="14" fillId="0" borderId="9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5" fillId="0" borderId="0" xfId="1" applyFont="1">
      <alignment horizontal="left" vertical="center" wrapText="1"/>
    </xf>
    <xf numFmtId="164" fontId="11" fillId="0" borderId="7" xfId="2" applyNumberFormat="1" applyFont="1" applyBorder="1" applyAlignment="1">
      <alignment horizontal="center" vertical="center"/>
    </xf>
    <xf numFmtId="164" fontId="16" fillId="0" borderId="11" xfId="2" applyNumberFormat="1" applyFont="1" applyBorder="1" applyAlignment="1">
      <alignment horizontal="center" vertical="center"/>
    </xf>
    <xf numFmtId="164" fontId="8" fillId="0" borderId="3" xfId="2" applyNumberFormat="1" applyFont="1" applyBorder="1" applyAlignment="1" applyProtection="1">
      <alignment horizontal="center" vertical="center"/>
      <protection locked="0"/>
    </xf>
    <xf numFmtId="164" fontId="9" fillId="0" borderId="7" xfId="2" applyNumberFormat="1" applyFont="1" applyBorder="1" applyAlignment="1">
      <alignment horizontal="center" vertical="center"/>
    </xf>
    <xf numFmtId="164" fontId="9" fillId="0" borderId="11" xfId="2" applyNumberFormat="1" applyFont="1" applyBorder="1" applyAlignment="1">
      <alignment horizontal="center" vertical="center"/>
    </xf>
    <xf numFmtId="164" fontId="16" fillId="0" borderId="3" xfId="2" applyNumberFormat="1" applyFont="1" applyBorder="1" applyAlignment="1" applyProtection="1">
      <alignment horizontal="center" vertical="center"/>
      <protection locked="0"/>
    </xf>
    <xf numFmtId="165" fontId="13" fillId="0" borderId="7" xfId="2" applyNumberFormat="1" applyFont="1" applyBorder="1" applyAlignment="1">
      <alignment horizontal="center" vertical="center"/>
    </xf>
    <xf numFmtId="165" fontId="13" fillId="0" borderId="11" xfId="2" applyNumberFormat="1" applyFont="1" applyBorder="1" applyAlignment="1">
      <alignment horizontal="center" vertical="center"/>
    </xf>
    <xf numFmtId="164" fontId="16" fillId="0" borderId="12" xfId="2" applyNumberFormat="1" applyFont="1" applyBorder="1" applyAlignment="1">
      <alignment horizontal="center" vertical="center"/>
    </xf>
    <xf numFmtId="49" fontId="14" fillId="0" borderId="9" xfId="2" applyNumberFormat="1" applyFont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9" fillId="0" borderId="0" xfId="4" applyFill="1" applyAlignment="1">
      <alignment horizontal="right"/>
    </xf>
    <xf numFmtId="0" fontId="21" fillId="0" borderId="0" xfId="5" applyFont="1" applyAlignment="1">
      <alignment horizontal="left"/>
    </xf>
    <xf numFmtId="0" fontId="6" fillId="0" borderId="0" xfId="2"/>
    <xf numFmtId="0" fontId="20" fillId="0" borderId="0" xfId="5" applyAlignment="1">
      <alignment horizontal="left"/>
    </xf>
    <xf numFmtId="0" fontId="22" fillId="0" borderId="0" xfId="6" applyAlignment="1"/>
    <xf numFmtId="0" fontId="19" fillId="0" borderId="0" xfId="4" applyFill="1" applyBorder="1" applyAlignment="1">
      <alignment horizontal="right"/>
    </xf>
    <xf numFmtId="0" fontId="19" fillId="0" borderId="14" xfId="4" applyFill="1" applyBorder="1" applyAlignment="1">
      <alignment horizontal="right"/>
    </xf>
    <xf numFmtId="0" fontId="6" fillId="0" borderId="14" xfId="2" applyBorder="1"/>
    <xf numFmtId="0" fontId="23" fillId="0" borderId="14" xfId="6" applyFont="1" applyBorder="1" applyAlignment="1"/>
    <xf numFmtId="166" fontId="14" fillId="0" borderId="0" xfId="2" applyNumberFormat="1" applyFont="1" applyBorder="1" applyAlignment="1">
      <alignment horizontal="center" vertical="center"/>
    </xf>
    <xf numFmtId="0" fontId="18" fillId="0" borderId="13" xfId="3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3" xfId="1" xr:uid="{6A357BEE-56A9-4538-AF56-AAF21D988DB4}"/>
    <cellStyle name="Normal 4" xfId="2" xr:uid="{82A3284B-62FD-4279-94AD-2D60269B9393}"/>
    <cellStyle name="Titre 3" xfId="6" xr:uid="{145D39E1-C2FA-4906-A303-D752E9F313B6}"/>
    <cellStyle name="Titre 2 3" xfId="4" xr:uid="{C7D3A745-B1DC-43B7-9A53-4D07A34B1A84}"/>
    <cellStyle name="Titre 3 3" xfId="5" xr:uid="{F7910F09-B547-458D-8F62-E30D30B9C53E}"/>
    <cellStyle name="Titre 4 2" xfId="3" xr:uid="{CAF6E060-8630-4F67-9CBF-B0E15BC56A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F:\Services%20G&#233;n&#233;raux\PRESTATAIRES\IRON%20MOUTAIN\Reporting%20carton%20Iron%20Mountain2%20-%20Copie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F:\Services%20G&#233;n&#233;raux\PRESTATAIRES\IRON%20MOUTAIN\Reporting%20carton%20Iron%20Mountain2%20-%20Copi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A9CE-C276-404E-8F7D-0740EA06E030}">
  <sheetPr>
    <tabColor theme="5"/>
    <pageSetUpPr autoPageBreaks="0" fitToPage="1"/>
  </sheetPr>
  <dimension ref="C1:AE19"/>
  <sheetViews>
    <sheetView showGridLines="0" tabSelected="1" topLeftCell="B1" workbookViewId="0">
      <selection activeCell="AC11" sqref="AC11"/>
    </sheetView>
  </sheetViews>
  <sheetFormatPr baseColWidth="10" defaultColWidth="10.28515625" defaultRowHeight="30" customHeight="1" x14ac:dyDescent="0.25"/>
  <cols>
    <col min="1" max="2" width="3" style="1" customWidth="1"/>
    <col min="3" max="4" width="17.85546875" style="1" customWidth="1"/>
    <col min="5" max="5" width="6.42578125" style="1" customWidth="1"/>
    <col min="6" max="14" width="6.42578125" style="2" customWidth="1"/>
    <col min="15" max="23" width="6.42578125" style="1" customWidth="1"/>
    <col min="24" max="27" width="10.28515625" style="1"/>
    <col min="28" max="28" width="17.7109375" style="1" customWidth="1"/>
    <col min="29" max="16384" width="10.28515625" style="1"/>
  </cols>
  <sheetData>
    <row r="1" spans="3:31" s="40" customFormat="1" ht="58.5" customHeight="1" thickBot="1" x14ac:dyDescent="0.75">
      <c r="C1" s="46" t="s">
        <v>16</v>
      </c>
      <c r="D1" s="46"/>
      <c r="E1" s="46"/>
      <c r="F1" s="45"/>
      <c r="G1" s="45"/>
      <c r="H1" s="45"/>
      <c r="I1" s="45"/>
      <c r="J1" s="45"/>
      <c r="K1" s="45"/>
      <c r="L1" s="45"/>
      <c r="M1" s="45"/>
      <c r="N1" s="45"/>
      <c r="O1" s="44"/>
      <c r="P1" s="44"/>
      <c r="Q1" s="44"/>
      <c r="R1" s="44"/>
      <c r="S1" s="44"/>
      <c r="T1" s="43"/>
      <c r="U1" s="43"/>
      <c r="Y1" s="38"/>
      <c r="Z1" s="41"/>
    </row>
    <row r="2" spans="3:31" s="40" customFormat="1" ht="15" customHeight="1" thickTop="1" x14ac:dyDescent="0.7">
      <c r="C2" s="42"/>
      <c r="D2" s="42"/>
      <c r="E2" s="42"/>
      <c r="X2" s="38"/>
      <c r="Y2" s="38"/>
      <c r="Z2" s="41"/>
      <c r="AD2" s="38"/>
      <c r="AE2" s="41"/>
    </row>
    <row r="3" spans="3:31" ht="21.75" customHeight="1" x14ac:dyDescent="0.45">
      <c r="C3" s="39" t="s">
        <v>15</v>
      </c>
      <c r="D3" s="39"/>
      <c r="E3" s="39"/>
      <c r="S3" s="38"/>
    </row>
    <row r="4" spans="3:31" ht="42" customHeight="1" thickBot="1" x14ac:dyDescent="0.3">
      <c r="C4" s="35" t="s">
        <v>14</v>
      </c>
      <c r="D4" s="35" t="s">
        <v>13</v>
      </c>
      <c r="E4" s="36" t="s">
        <v>12</v>
      </c>
      <c r="F4" s="36"/>
      <c r="G4" s="36"/>
      <c r="H4" s="35"/>
      <c r="I4" s="35" t="s">
        <v>11</v>
      </c>
      <c r="J4" s="35"/>
      <c r="K4" s="35"/>
      <c r="L4" s="35" t="s">
        <v>10</v>
      </c>
      <c r="M4" s="35"/>
      <c r="N4" s="35"/>
      <c r="O4" s="35" t="s">
        <v>9</v>
      </c>
      <c r="P4" s="35"/>
      <c r="Q4" s="35"/>
      <c r="R4" s="37" t="s">
        <v>8</v>
      </c>
      <c r="S4" s="37"/>
      <c r="T4" s="36" t="s">
        <v>7</v>
      </c>
      <c r="U4" s="36"/>
      <c r="V4" s="36"/>
      <c r="W4" s="35" t="s">
        <v>2</v>
      </c>
    </row>
    <row r="5" spans="3:31" ht="30" customHeight="1" thickTop="1" x14ac:dyDescent="0.25">
      <c r="C5" s="23">
        <v>2020</v>
      </c>
      <c r="D5" s="34" t="s">
        <v>6</v>
      </c>
      <c r="E5" s="33"/>
      <c r="F5" s="20"/>
      <c r="G5" s="32"/>
      <c r="H5" s="31"/>
      <c r="I5" s="20"/>
      <c r="J5" s="32"/>
      <c r="K5" s="31"/>
      <c r="L5" s="20"/>
      <c r="M5" s="32"/>
      <c r="N5" s="31"/>
      <c r="O5" s="30"/>
      <c r="P5" s="26"/>
      <c r="Q5" s="28">
        <v>1</v>
      </c>
      <c r="R5" s="17">
        <v>10</v>
      </c>
      <c r="S5" s="29">
        <f>(R5-Q5)+1</f>
        <v>10</v>
      </c>
      <c r="T5" s="28"/>
      <c r="U5" s="27"/>
      <c r="V5" s="26"/>
      <c r="W5" s="15">
        <f>IF(SUM(G5,J5,M5,S5,V5)&lt;1,"",SUM(SOG5,J5,M5,S5,V5))</f>
        <v>10</v>
      </c>
      <c r="Y5" s="3"/>
      <c r="AB5" s="47"/>
    </row>
    <row r="6" spans="3:31" ht="30" customHeight="1" x14ac:dyDescent="0.25">
      <c r="C6" s="23">
        <v>2021</v>
      </c>
      <c r="D6" s="22" t="s">
        <v>5</v>
      </c>
      <c r="E6" s="21">
        <v>1</v>
      </c>
      <c r="F6" s="20">
        <v>81</v>
      </c>
      <c r="G6" s="19">
        <f>IF(ISBLANK(F6),"",(F6-E6)+1)</f>
        <v>81</v>
      </c>
      <c r="H6" s="21">
        <v>1</v>
      </c>
      <c r="I6" s="20">
        <v>41</v>
      </c>
      <c r="J6" s="19">
        <f>(I6-H6)+1</f>
        <v>41</v>
      </c>
      <c r="K6" s="18">
        <v>1</v>
      </c>
      <c r="L6" s="20">
        <v>17</v>
      </c>
      <c r="M6" s="19">
        <f>(L6-K6)+1</f>
        <v>17</v>
      </c>
      <c r="N6" s="18">
        <v>1</v>
      </c>
      <c r="O6" s="17">
        <v>7</v>
      </c>
      <c r="P6" s="16">
        <f>(O6-N6)+1</f>
        <v>7</v>
      </c>
      <c r="Q6" s="25">
        <v>11</v>
      </c>
      <c r="R6" s="17">
        <v>13</v>
      </c>
      <c r="S6" s="16">
        <f>(R6-Q6)+1</f>
        <v>3</v>
      </c>
      <c r="T6" s="18">
        <v>1</v>
      </c>
      <c r="U6" s="17">
        <v>81</v>
      </c>
      <c r="V6" s="16">
        <f>(U6-T6)+1</f>
        <v>81</v>
      </c>
      <c r="W6" s="15">
        <f>IF(SUM(G6,J6,M6,S6,V6)&lt;1,"",SUM(SOG6,J6,M6,S6,V6))</f>
        <v>142</v>
      </c>
      <c r="Y6" s="3"/>
    </row>
    <row r="7" spans="3:31" ht="30" customHeight="1" x14ac:dyDescent="0.25">
      <c r="C7" s="23">
        <v>2022</v>
      </c>
      <c r="D7" s="22" t="s">
        <v>4</v>
      </c>
      <c r="E7" s="21">
        <f>IF(F6+1&lt;2,"",F6+1)</f>
        <v>82</v>
      </c>
      <c r="F7" s="20">
        <v>145</v>
      </c>
      <c r="G7" s="19">
        <f>IF(ISBLANK(F7),"",(F7-E7)+1)</f>
        <v>64</v>
      </c>
      <c r="H7" s="21">
        <f>IF(I6+1&lt;2,"",I6+1)</f>
        <v>42</v>
      </c>
      <c r="I7" s="20">
        <v>63</v>
      </c>
      <c r="J7" s="19">
        <f>(I7-H7)+1</f>
        <v>22</v>
      </c>
      <c r="K7" s="18">
        <f>IF(L6+1&lt;2,"",L6+1)</f>
        <v>18</v>
      </c>
      <c r="L7" s="20">
        <v>24</v>
      </c>
      <c r="M7" s="19">
        <f>(L7-K7)+1</f>
        <v>7</v>
      </c>
      <c r="N7" s="18">
        <f>IF(O6+1&lt;2,"",O6+1)</f>
        <v>8</v>
      </c>
      <c r="O7" s="17">
        <v>9</v>
      </c>
      <c r="P7" s="16">
        <f>IF(ISBLANK(O7),"",(O7-N7)+1)</f>
        <v>2</v>
      </c>
      <c r="Q7" s="18">
        <f>IF(R6+1&lt;2,"",R6+1)</f>
        <v>14</v>
      </c>
      <c r="R7" s="17">
        <v>14</v>
      </c>
      <c r="S7" s="16">
        <f>IF(ISBLANK(R7),"",(R7-Q7)+1)</f>
        <v>1</v>
      </c>
      <c r="T7" s="18">
        <f>IF(U6+1&lt;2,"",U6+1)</f>
        <v>82</v>
      </c>
      <c r="U7" s="17">
        <v>121</v>
      </c>
      <c r="V7" s="16">
        <f>IF(ISBLANK(U7),"",(U7-T7)+1)</f>
        <v>40</v>
      </c>
      <c r="W7" s="15">
        <f>IF(SUM(G7,J7,M7,S7,V7)&lt;1,"",SUM(G7,J7,M7,S7,V7))</f>
        <v>134</v>
      </c>
      <c r="Y7" s="3"/>
    </row>
    <row r="8" spans="3:31" ht="30" customHeight="1" x14ac:dyDescent="0.25">
      <c r="C8" s="23">
        <v>2022</v>
      </c>
      <c r="D8" s="22" t="s">
        <v>3</v>
      </c>
      <c r="E8" s="21">
        <f>IF(F7+1&lt;2,"",F7+1)</f>
        <v>146</v>
      </c>
      <c r="F8" s="20">
        <v>167</v>
      </c>
      <c r="G8" s="19">
        <f>IF(ISBLANK(F8),"",(F8-E8)+1)</f>
        <v>22</v>
      </c>
      <c r="H8" s="21">
        <f>IF(I7+1&lt;2,"",I7+1)</f>
        <v>64</v>
      </c>
      <c r="I8" s="20">
        <v>73</v>
      </c>
      <c r="J8" s="19">
        <f>IF(ISBLANK(I8),"",(I8-H8)+1)</f>
        <v>10</v>
      </c>
      <c r="K8" s="18">
        <f>IF(L7+1&lt;2,"",L7+1)</f>
        <v>25</v>
      </c>
      <c r="L8" s="20">
        <v>33</v>
      </c>
      <c r="M8" s="19">
        <f>IF(ISBLANK(L8),"",(L8-K8)+1)</f>
        <v>9</v>
      </c>
      <c r="N8" s="18">
        <f>IF(O7+1&lt;2,"",O7+1)</f>
        <v>10</v>
      </c>
      <c r="O8" s="17">
        <v>9</v>
      </c>
      <c r="P8" s="16">
        <f>IF(ISBLANK(O8),"",(O8-N8)+1)</f>
        <v>0</v>
      </c>
      <c r="Q8" s="18">
        <f>IF(R7+1&lt;2,"",R7+1)</f>
        <v>15</v>
      </c>
      <c r="R8" s="17">
        <v>16</v>
      </c>
      <c r="S8" s="16">
        <f>IF(ISBLANK(R8),"",(R8-Q8)+1)</f>
        <v>2</v>
      </c>
      <c r="T8" s="18">
        <f>IF(U7+1&lt;2,"",U7+1)</f>
        <v>122</v>
      </c>
      <c r="U8" s="17">
        <v>142</v>
      </c>
      <c r="V8" s="16">
        <f>IF(ISBLANK(U8),"",(U8-T8)+1)</f>
        <v>21</v>
      </c>
      <c r="W8" s="15">
        <f>IF(SUM(G8,J8,M8,S8,V8)&lt;1,"",SUM(SOG8,J8,M8,S8,V8))</f>
        <v>42</v>
      </c>
      <c r="Y8" s="3"/>
    </row>
    <row r="9" spans="3:31" ht="30" customHeight="1" x14ac:dyDescent="0.25">
      <c r="C9" s="23">
        <v>2023</v>
      </c>
      <c r="D9" s="22" t="s">
        <v>3</v>
      </c>
      <c r="E9" s="21">
        <f>IF(F8+1&lt;2,"",F8+1)</f>
        <v>168</v>
      </c>
      <c r="F9" s="20">
        <v>180</v>
      </c>
      <c r="G9" s="19">
        <f>IF(ISBLANK(F9),"",(F9-E9)+1)</f>
        <v>13</v>
      </c>
      <c r="H9" s="21">
        <f>IF(I8+1&lt;2,"",I8+1)</f>
        <v>74</v>
      </c>
      <c r="I9" s="20"/>
      <c r="J9" s="19" t="str">
        <f>IF(ISBLANK(I9),"",(I9-H9)+1)</f>
        <v/>
      </c>
      <c r="K9" s="18">
        <f>IF(L8+1&lt;2,"",L8+1)</f>
        <v>34</v>
      </c>
      <c r="L9" s="20"/>
      <c r="M9" s="19" t="str">
        <f>IF(ISBLANK(L9),"",(L9-K9)+1)</f>
        <v/>
      </c>
      <c r="N9" s="18">
        <f>IF(O8+1&lt;2,"",O8+1)</f>
        <v>10</v>
      </c>
      <c r="O9" s="17"/>
      <c r="P9" s="16" t="str">
        <f>IF(ISBLANK(O9),"",(O9-N9)+1)</f>
        <v/>
      </c>
      <c r="Q9" s="18">
        <f>IF(R8+1&lt;2,"",R8+1)</f>
        <v>17</v>
      </c>
      <c r="R9" s="17"/>
      <c r="S9" s="16" t="str">
        <f>IF(ISBLANK(R9),"",(R9-Q9)+1)</f>
        <v/>
      </c>
      <c r="T9" s="18">
        <f>IF(U8+1&lt;2,"",U8+1)</f>
        <v>143</v>
      </c>
      <c r="U9" s="17"/>
      <c r="V9" s="16" t="str">
        <f>IF(ISBLANK(U9),"",(U9-T9)+1)</f>
        <v/>
      </c>
      <c r="W9" s="15">
        <f>IF(SUM(G9,J9,M9,S9,V9)&lt;1,"",SUM(SOG9,J9,M9,S9,V9))</f>
        <v>0</v>
      </c>
      <c r="Y9" s="3"/>
      <c r="Z9" s="24"/>
    </row>
    <row r="10" spans="3:31" ht="30" customHeight="1" x14ac:dyDescent="0.25">
      <c r="C10" s="23">
        <v>20224</v>
      </c>
      <c r="D10" s="22" t="s">
        <v>3</v>
      </c>
      <c r="E10" s="21">
        <f>IF(F9+1&lt;2,"",F9+1)</f>
        <v>181</v>
      </c>
      <c r="F10" s="20"/>
      <c r="G10" s="19" t="str">
        <f>IF(ISBLANK(F10),"",(F10-E10)+1)</f>
        <v/>
      </c>
      <c r="H10" s="21" t="str">
        <f>IF(I9+1&lt;2,"",I9+1)</f>
        <v/>
      </c>
      <c r="I10" s="20"/>
      <c r="J10" s="19" t="str">
        <f>IF(ISBLANK(I10),"",(I10-H10)+1)</f>
        <v/>
      </c>
      <c r="K10" s="18" t="str">
        <f>IF(L9+1&lt;2,"",L9+1)</f>
        <v/>
      </c>
      <c r="L10" s="20"/>
      <c r="M10" s="19" t="str">
        <f>IF(ISBLANK(L10),"",(L10-K10)+1)</f>
        <v/>
      </c>
      <c r="N10" s="18" t="str">
        <f>IF(O9+1&lt;2,"",O9+1)</f>
        <v/>
      </c>
      <c r="O10" s="17"/>
      <c r="P10" s="16" t="str">
        <f>IF(ISBLANK(O10),"",(O10-N10)+1)</f>
        <v/>
      </c>
      <c r="Q10" s="18" t="str">
        <f>IF(R9+1&lt;2,"",R9+1)</f>
        <v/>
      </c>
      <c r="R10" s="17"/>
      <c r="S10" s="16" t="str">
        <f>IF(ISBLANK(R10),"",(R10-Q10)+1)</f>
        <v/>
      </c>
      <c r="T10" s="18" t="str">
        <f>IF(U9+1&lt;2,"",U9+1)</f>
        <v/>
      </c>
      <c r="U10" s="17"/>
      <c r="V10" s="16" t="str">
        <f>IF(ISBLANK(U10),"",(U10-T10)+1)</f>
        <v/>
      </c>
      <c r="W10" s="15" t="str">
        <f>IF(SUM(G10,J10,M10,S10,V10)&lt;1,"",SUM(G10,J10,M10,S10,V10))</f>
        <v/>
      </c>
    </row>
    <row r="11" spans="3:31" ht="30" customHeight="1" x14ac:dyDescent="0.25">
      <c r="C11" s="23">
        <v>2025</v>
      </c>
      <c r="D11" s="22" t="s">
        <v>3</v>
      </c>
      <c r="E11" s="21" t="str">
        <f>IF(F10+1&lt;2,"",F10+1)</f>
        <v/>
      </c>
      <c r="F11" s="20"/>
      <c r="G11" s="19" t="str">
        <f>IF(ISBLANK(F11),"",(F11-E11)+1)</f>
        <v/>
      </c>
      <c r="H11" s="21" t="str">
        <f>IF(I10+1&lt;2,"",I10+1)</f>
        <v/>
      </c>
      <c r="I11" s="20"/>
      <c r="J11" s="19" t="str">
        <f>IF(ISBLANK(I11),"",(I11-H11)+1)</f>
        <v/>
      </c>
      <c r="K11" s="18" t="str">
        <f>IF(L10+1&lt;2,"",L10+1)</f>
        <v/>
      </c>
      <c r="L11" s="20"/>
      <c r="M11" s="19" t="str">
        <f>IF(ISBLANK(L11),"",(L11-K11)+1)</f>
        <v/>
      </c>
      <c r="N11" s="18" t="str">
        <f>IF(O10+1&lt;2,"",O10+1)</f>
        <v/>
      </c>
      <c r="O11" s="17"/>
      <c r="P11" s="16" t="str">
        <f>IF(ISBLANK(O11),"",(O11-N11)+1)</f>
        <v/>
      </c>
      <c r="Q11" s="18" t="str">
        <f>IF(R10+1&lt;2,"",R10+1)</f>
        <v/>
      </c>
      <c r="R11" s="17"/>
      <c r="S11" s="16" t="str">
        <f>IF(ISBLANK(R11),"",(R11-Q11)+1)</f>
        <v/>
      </c>
      <c r="T11" s="18" t="str">
        <f>IF(U10+1&lt;2,"",U10+1)</f>
        <v/>
      </c>
      <c r="U11" s="17"/>
      <c r="V11" s="16" t="str">
        <f>IF(ISBLANK(U11),"",(U11-T11)+1)</f>
        <v/>
      </c>
      <c r="W11" s="15" t="str">
        <f>IF(SUM(G11,J11,M11,S11,V11)&lt;1,"",SUM(SOG11,J11,M11,S11,V11))</f>
        <v/>
      </c>
      <c r="Y11" s="3"/>
    </row>
    <row r="12" spans="3:31" ht="30" customHeight="1" x14ac:dyDescent="0.25">
      <c r="C12" s="23">
        <v>2026</v>
      </c>
      <c r="D12" s="22" t="s">
        <v>3</v>
      </c>
      <c r="E12" s="21" t="str">
        <f>IF(F11+1&lt;2,"",F11+1)</f>
        <v/>
      </c>
      <c r="F12" s="20"/>
      <c r="G12" s="19" t="str">
        <f>IF(ISBLANK(F12),"",(F12-E12)+1)</f>
        <v/>
      </c>
      <c r="H12" s="21" t="str">
        <f>IF(I11+1&lt;2,"",I11+1)</f>
        <v/>
      </c>
      <c r="I12" s="20"/>
      <c r="J12" s="19" t="str">
        <f>IF(ISBLANK(I12),"",(I12-H12)+1)</f>
        <v/>
      </c>
      <c r="K12" s="18" t="str">
        <f>IF(L11+1&lt;2,"",L11+1)</f>
        <v/>
      </c>
      <c r="L12" s="20"/>
      <c r="M12" s="19" t="str">
        <f>IF(ISBLANK(L12),"",(L12-K12)+1)</f>
        <v/>
      </c>
      <c r="N12" s="18" t="str">
        <f>IF(O11+1&lt;2,"",O11+1)</f>
        <v/>
      </c>
      <c r="O12" s="17"/>
      <c r="P12" s="16" t="str">
        <f>IF(ISBLANK(O12),"",(O12-N12)+1)</f>
        <v/>
      </c>
      <c r="Q12" s="18" t="str">
        <f>IF(R11+1&lt;2,"",R11+1)</f>
        <v/>
      </c>
      <c r="R12" s="17"/>
      <c r="S12" s="16" t="str">
        <f>IF(ISBLANK(R12),"",(R12-Q12)+1)</f>
        <v/>
      </c>
      <c r="T12" s="18" t="str">
        <f>IF(U11+1&lt;2,"",U11+1)</f>
        <v/>
      </c>
      <c r="U12" s="17"/>
      <c r="V12" s="16" t="str">
        <f>IF(ISBLANK(U12),"",(U12-T12)+1)</f>
        <v/>
      </c>
      <c r="W12" s="15" t="str">
        <f>IF(SUM(G12,J12,M12,S12,V12)&lt;1,"",SUM(G12,J12,M12,S12,V12))</f>
        <v/>
      </c>
      <c r="Y12" s="3"/>
    </row>
    <row r="13" spans="3:31" ht="30" customHeight="1" x14ac:dyDescent="0.25">
      <c r="C13" s="23">
        <v>2027</v>
      </c>
      <c r="D13" s="22" t="s">
        <v>3</v>
      </c>
      <c r="E13" s="21" t="str">
        <f>IF(F12+1&lt;2,"",F12+1)</f>
        <v/>
      </c>
      <c r="F13" s="20"/>
      <c r="G13" s="19" t="str">
        <f>IF(ISBLANK(F13),"",(F13-E13)+1)</f>
        <v/>
      </c>
      <c r="H13" s="21" t="str">
        <f>IF(I12+1&lt;2,"",I12+1)</f>
        <v/>
      </c>
      <c r="I13" s="20"/>
      <c r="J13" s="19" t="str">
        <f>IF(ISBLANK(I13),"",(I13-H13)+1)</f>
        <v/>
      </c>
      <c r="K13" s="18" t="str">
        <f>IF(L12+1&lt;2,"",L12+1)</f>
        <v/>
      </c>
      <c r="L13" s="20"/>
      <c r="M13" s="19" t="str">
        <f>IF(ISBLANK(L13),"",(L13-K13)+1)</f>
        <v/>
      </c>
      <c r="N13" s="18" t="str">
        <f>IF(O12+1&lt;2,"",O12+1)</f>
        <v/>
      </c>
      <c r="O13" s="17"/>
      <c r="P13" s="16" t="str">
        <f>IF(ISBLANK(O13),"",(O13-N13)+1)</f>
        <v/>
      </c>
      <c r="Q13" s="18" t="str">
        <f>IF(R12+1&lt;2,"",R12+1)</f>
        <v/>
      </c>
      <c r="R13" s="17"/>
      <c r="S13" s="16" t="str">
        <f>IF(ISBLANK(R13),"",(R13-Q13)+1)</f>
        <v/>
      </c>
      <c r="T13" s="18" t="str">
        <f>IF(U12+1&lt;2,"",U12+1)</f>
        <v/>
      </c>
      <c r="U13" s="17"/>
      <c r="V13" s="16" t="str">
        <f>IF(ISBLANK(U13),"",(U13-T13)+1)</f>
        <v/>
      </c>
      <c r="W13" s="15" t="str">
        <f>IF(SUM(G13,J13,M13,S13,V13)&lt;1,"",SUM(SOG13,J13,M13,S13,V13))</f>
        <v/>
      </c>
      <c r="Y13" s="3"/>
    </row>
    <row r="14" spans="3:31" ht="30" customHeight="1" x14ac:dyDescent="0.25">
      <c r="C14" s="23">
        <v>2028</v>
      </c>
      <c r="D14" s="22" t="s">
        <v>3</v>
      </c>
      <c r="E14" s="21" t="str">
        <f>IF(F13+1&lt;2,"",F13+1)</f>
        <v/>
      </c>
      <c r="F14" s="20"/>
      <c r="G14" s="19" t="str">
        <f>IF(ISBLANK(F14),"",(F14-E14)+1)</f>
        <v/>
      </c>
      <c r="H14" s="21" t="str">
        <f>IF(I13+1&lt;2,"",I13+1)</f>
        <v/>
      </c>
      <c r="I14" s="20"/>
      <c r="J14" s="19" t="str">
        <f>IF(ISBLANK(I14),"",(I14-H14)+1)</f>
        <v/>
      </c>
      <c r="K14" s="18" t="str">
        <f>IF(L13+1&lt;2,"",L13+1)</f>
        <v/>
      </c>
      <c r="L14" s="20"/>
      <c r="M14" s="19" t="str">
        <f>IF(ISBLANK(L14),"",(L14-K14)+1)</f>
        <v/>
      </c>
      <c r="N14" s="18" t="str">
        <f>IF(O13+1&lt;2,"",O13+1)</f>
        <v/>
      </c>
      <c r="O14" s="17"/>
      <c r="P14" s="16" t="str">
        <f>IF(ISBLANK(O14),"",(O14-N14)+1)</f>
        <v/>
      </c>
      <c r="Q14" s="18" t="str">
        <f>IF(R13+1&lt;2,"",R13+1)</f>
        <v/>
      </c>
      <c r="R14" s="17"/>
      <c r="S14" s="16" t="str">
        <f>IF(ISBLANK(R14),"",(R14-Q14)+1)</f>
        <v/>
      </c>
      <c r="T14" s="18" t="str">
        <f>IF(U13+1&lt;2,"",U13+1)</f>
        <v/>
      </c>
      <c r="U14" s="17"/>
      <c r="V14" s="16" t="str">
        <f>IF(ISBLANK(U14),"",(U14-T14)+1)</f>
        <v/>
      </c>
      <c r="W14" s="15" t="str">
        <f>IF(SUM(G14,J14,M14,S14,V14)&lt;1,"",SUM(G14,J14,M14,S14,V14))</f>
        <v/>
      </c>
      <c r="Y14" s="3"/>
    </row>
    <row r="15" spans="3:31" ht="30" customHeight="1" thickBot="1" x14ac:dyDescent="0.3">
      <c r="C15" s="14"/>
      <c r="D15" s="13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Y15" s="3"/>
    </row>
    <row r="16" spans="3:31" ht="30" customHeight="1" thickTop="1" thickBot="1" x14ac:dyDescent="0.3">
      <c r="C16" s="10" t="s">
        <v>2</v>
      </c>
      <c r="D16" s="9"/>
      <c r="E16" s="8">
        <f>SUM(G6:G14)</f>
        <v>180</v>
      </c>
      <c r="F16" s="5"/>
      <c r="G16" s="5"/>
      <c r="H16" s="8">
        <f>SUM(J6:J14)</f>
        <v>73</v>
      </c>
      <c r="I16" s="5"/>
      <c r="J16" s="5"/>
      <c r="K16" s="8">
        <f>SUM(M6:M14)</f>
        <v>33</v>
      </c>
      <c r="L16" s="5"/>
      <c r="M16" s="5"/>
      <c r="N16" s="7">
        <f>SUM(P6:P14)</f>
        <v>9</v>
      </c>
      <c r="O16" s="7"/>
      <c r="P16" s="7"/>
      <c r="Q16" s="6">
        <f>SUM(S5:S14)</f>
        <v>16</v>
      </c>
      <c r="R16" s="5"/>
      <c r="S16" s="5"/>
      <c r="T16" s="6">
        <f>SUM(V6:V14)</f>
        <v>142</v>
      </c>
      <c r="U16" s="5"/>
      <c r="V16" s="5"/>
      <c r="W16" s="4">
        <f>SUM(W5:W14)</f>
        <v>328</v>
      </c>
      <c r="Y16" s="3"/>
    </row>
    <row r="17" spans="25:31" ht="30" customHeight="1" thickTop="1" x14ac:dyDescent="0.25">
      <c r="Y17" s="3"/>
    </row>
    <row r="18" spans="25:31" ht="30" customHeight="1" x14ac:dyDescent="0.25">
      <c r="AE18" s="1" t="s">
        <v>1</v>
      </c>
    </row>
    <row r="19" spans="25:31" ht="30" customHeight="1" x14ac:dyDescent="0.25">
      <c r="AE19" s="1" t="s">
        <v>0</v>
      </c>
    </row>
  </sheetData>
  <dataConsolidate leftLabels="1" topLabels="1">
    <dataRefs count="1">
      <dataRef ref="C4:W16" sheet="Source carton" r:id="rId1"/>
    </dataRefs>
  </dataConsolidate>
  <mergeCells count="8">
    <mergeCell ref="E4:G4"/>
    <mergeCell ref="T4:V4"/>
    <mergeCell ref="E16:G16"/>
    <mergeCell ref="H16:J16"/>
    <mergeCell ref="K16:M16"/>
    <mergeCell ref="N16:P16"/>
    <mergeCell ref="Q16:S16"/>
    <mergeCell ref="T16:V16"/>
  </mergeCells>
  <conditionalFormatting sqref="L15:U15">
    <cfRule type="dataBar" priority="2">
      <dataBar>
        <cfvo type="num" val="0"/>
        <cfvo type="num" val="#REF!"/>
        <color theme="4" tint="0.79998168889431442"/>
      </dataBar>
      <extLst>
        <ext xmlns:x14="http://schemas.microsoft.com/office/spreadsheetml/2009/9/main" uri="{B025F937-C7B1-47D3-B67F-A62EFF666E3E}">
          <x14:id>{EFB0759D-EA2A-4D24-80E1-F81EEF9A33DD}</x14:id>
        </ext>
      </extLst>
    </cfRule>
  </conditionalFormatting>
  <conditionalFormatting sqref="V15:W15">
    <cfRule type="dataBar" priority="1">
      <dataBar>
        <cfvo type="num" val="0"/>
        <cfvo type="num" val="#REF!"/>
        <color theme="4" tint="0.79998168889431442"/>
      </dataBar>
      <extLst>
        <ext xmlns:x14="http://schemas.microsoft.com/office/spreadsheetml/2009/9/main" uri="{B025F937-C7B1-47D3-B67F-A62EFF666E3E}">
          <x14:id>{97739B17-D3CF-483F-9156-0A4C1E03CF9A}</x14:id>
        </ext>
      </extLst>
    </cfRule>
  </conditionalFormatting>
  <printOptions horizontalCentered="1"/>
  <pageMargins left="0.4" right="0.4" top="0.4" bottom="0.4" header="0.3" footer="0.3"/>
  <pageSetup paperSize="9" fitToHeight="0" orientation="portrait" r:id="rId2"/>
  <headerFooter differentFirst="1"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B0759D-EA2A-4D24-80E1-F81EEF9A33DD}">
            <x14:dataBar minLength="0" maxLength="100" gradient="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L15:U15</xm:sqref>
        </x14:conditionalFormatting>
        <x14:conditionalFormatting xmlns:xm="http://schemas.microsoft.com/office/excel/2006/main">
          <x14:cfRule type="dataBar" id="{97739B17-D3CF-483F-9156-0A4C1E03CF9A}">
            <x14:dataBar minLength="0" maxLength="100" gradient="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V15:W15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24FC-BF96-4637-9765-0A2622C80457}">
  <sheetPr>
    <tabColor theme="5"/>
    <pageSetUpPr autoPageBreaks="0" fitToPage="1"/>
  </sheetPr>
  <dimension ref="C1:R18"/>
  <sheetViews>
    <sheetView showGridLines="0" topLeftCell="B1" workbookViewId="0">
      <selection activeCell="U8" sqref="U8"/>
    </sheetView>
  </sheetViews>
  <sheetFormatPr baseColWidth="10" defaultColWidth="10.28515625" defaultRowHeight="30" customHeight="1" x14ac:dyDescent="0.25"/>
  <cols>
    <col min="1" max="2" width="3" style="1" customWidth="1"/>
    <col min="3" max="3" width="17.85546875" style="1" customWidth="1"/>
    <col min="4" max="4" width="8.7109375" style="1" customWidth="1"/>
    <col min="5" max="6" width="8.7109375" style="2" customWidth="1"/>
    <col min="7" max="10" width="8.7109375" style="1" customWidth="1"/>
    <col min="11" max="14" width="10.28515625" style="1"/>
    <col min="15" max="15" width="17.7109375" style="1" customWidth="1"/>
    <col min="16" max="16384" width="10.28515625" style="1"/>
  </cols>
  <sheetData>
    <row r="1" spans="3:18" s="40" customFormat="1" ht="58.5" customHeight="1" thickBot="1" x14ac:dyDescent="0.75">
      <c r="C1" s="46" t="s">
        <v>16</v>
      </c>
      <c r="D1" s="46"/>
      <c r="E1" s="45"/>
      <c r="F1" s="45"/>
      <c r="G1" s="44"/>
      <c r="H1" s="44"/>
      <c r="I1" s="43"/>
      <c r="L1" s="38"/>
      <c r="M1" s="41"/>
    </row>
    <row r="2" spans="3:18" s="40" customFormat="1" ht="15" customHeight="1" thickTop="1" x14ac:dyDescent="0.7">
      <c r="C2" s="42"/>
      <c r="D2" s="42"/>
      <c r="K2" s="38"/>
      <c r="L2" s="38"/>
      <c r="M2" s="41"/>
      <c r="Q2" s="38"/>
      <c r="R2" s="41"/>
    </row>
    <row r="3" spans="3:18" ht="21.75" customHeight="1" x14ac:dyDescent="0.45">
      <c r="C3" s="39" t="s">
        <v>15</v>
      </c>
      <c r="D3" s="39"/>
    </row>
    <row r="4" spans="3:18" ht="42" customHeight="1" thickBot="1" x14ac:dyDescent="0.3">
      <c r="C4" s="35" t="s">
        <v>14</v>
      </c>
      <c r="D4" s="48" t="s">
        <v>17</v>
      </c>
      <c r="E4" s="35" t="s">
        <v>11</v>
      </c>
      <c r="F4" s="35" t="s">
        <v>10</v>
      </c>
      <c r="G4" s="35" t="s">
        <v>9</v>
      </c>
      <c r="H4" s="37" t="s">
        <v>8</v>
      </c>
      <c r="I4" s="36" t="s">
        <v>7</v>
      </c>
      <c r="J4" s="35" t="s">
        <v>2</v>
      </c>
    </row>
    <row r="5" spans="3:18" ht="30" customHeight="1" thickTop="1" x14ac:dyDescent="0.25">
      <c r="C5" s="23">
        <v>2020</v>
      </c>
      <c r="D5" s="33"/>
      <c r="E5" s="20"/>
      <c r="F5" s="20"/>
      <c r="G5" s="30"/>
      <c r="H5" s="17"/>
      <c r="I5" s="27"/>
      <c r="J5" s="15"/>
      <c r="L5" s="3"/>
      <c r="O5" s="47"/>
    </row>
    <row r="6" spans="3:18" ht="30" customHeight="1" x14ac:dyDescent="0.25">
      <c r="C6" s="23">
        <v>2021</v>
      </c>
      <c r="D6" s="21"/>
      <c r="E6" s="20"/>
      <c r="F6" s="20"/>
      <c r="G6" s="17"/>
      <c r="H6" s="17"/>
      <c r="I6" s="17"/>
      <c r="J6" s="15"/>
      <c r="L6" s="3"/>
    </row>
    <row r="7" spans="3:18" ht="30" customHeight="1" x14ac:dyDescent="0.25">
      <c r="C7" s="23">
        <v>2022</v>
      </c>
      <c r="D7" s="21"/>
      <c r="E7" s="20"/>
      <c r="F7" s="20"/>
      <c r="G7" s="17"/>
      <c r="H7" s="17"/>
      <c r="I7" s="17"/>
      <c r="J7" s="15"/>
      <c r="L7" s="3"/>
    </row>
    <row r="8" spans="3:18" ht="30" customHeight="1" x14ac:dyDescent="0.25">
      <c r="C8" s="23">
        <v>2023</v>
      </c>
      <c r="D8" s="21"/>
      <c r="E8" s="20"/>
      <c r="F8" s="20"/>
      <c r="G8" s="17"/>
      <c r="H8" s="17"/>
      <c r="I8" s="17"/>
      <c r="J8" s="15"/>
      <c r="L8" s="3"/>
      <c r="M8" s="24"/>
    </row>
    <row r="9" spans="3:18" ht="30" customHeight="1" x14ac:dyDescent="0.25">
      <c r="C9" s="23">
        <v>20224</v>
      </c>
      <c r="D9" s="21"/>
      <c r="E9" s="20"/>
      <c r="F9" s="20"/>
      <c r="G9" s="17"/>
      <c r="H9" s="17"/>
      <c r="I9" s="17"/>
      <c r="J9" s="15"/>
    </row>
    <row r="10" spans="3:18" ht="30" customHeight="1" x14ac:dyDescent="0.25">
      <c r="C10" s="23">
        <v>2025</v>
      </c>
      <c r="D10" s="21"/>
      <c r="E10" s="20"/>
      <c r="F10" s="20"/>
      <c r="G10" s="17"/>
      <c r="H10" s="17"/>
      <c r="I10" s="17"/>
      <c r="J10" s="15"/>
      <c r="L10" s="3"/>
    </row>
    <row r="11" spans="3:18" ht="30" customHeight="1" x14ac:dyDescent="0.25">
      <c r="C11" s="23">
        <v>2026</v>
      </c>
      <c r="D11" s="21"/>
      <c r="E11" s="20"/>
      <c r="F11" s="20"/>
      <c r="G11" s="17"/>
      <c r="H11" s="17"/>
      <c r="I11" s="17"/>
      <c r="J11" s="15"/>
      <c r="L11" s="3"/>
    </row>
    <row r="12" spans="3:18" ht="30" customHeight="1" x14ac:dyDescent="0.25">
      <c r="C12" s="23">
        <v>2027</v>
      </c>
      <c r="D12" s="21"/>
      <c r="E12" s="20"/>
      <c r="F12" s="20"/>
      <c r="G12" s="17"/>
      <c r="H12" s="17"/>
      <c r="I12" s="17"/>
      <c r="J12" s="15"/>
      <c r="L12" s="3"/>
    </row>
    <row r="13" spans="3:18" ht="30" customHeight="1" x14ac:dyDescent="0.25">
      <c r="C13" s="23">
        <v>2028</v>
      </c>
      <c r="D13" s="21"/>
      <c r="E13" s="20"/>
      <c r="F13" s="20"/>
      <c r="G13" s="17"/>
      <c r="H13" s="17"/>
      <c r="I13" s="17"/>
      <c r="J13" s="15"/>
      <c r="L13" s="3"/>
    </row>
    <row r="14" spans="3:18" ht="30" customHeight="1" thickBot="1" x14ac:dyDescent="0.3">
      <c r="C14" s="14"/>
      <c r="D14" s="13"/>
      <c r="E14" s="12"/>
      <c r="F14" s="12"/>
      <c r="G14" s="12"/>
      <c r="H14" s="12"/>
      <c r="I14" s="12"/>
      <c r="J14" s="11"/>
      <c r="L14" s="3"/>
    </row>
    <row r="15" spans="3:18" ht="30" customHeight="1" thickTop="1" thickBot="1" x14ac:dyDescent="0.3">
      <c r="C15" s="10" t="s">
        <v>2</v>
      </c>
      <c r="D15" s="49" t="e">
        <f>SUM(#REF!)</f>
        <v>#REF!</v>
      </c>
      <c r="E15" s="5"/>
      <c r="F15" s="5"/>
      <c r="G15" s="7"/>
      <c r="H15" s="5"/>
      <c r="I15" s="5"/>
      <c r="J15" s="4">
        <f>SUM(J5:J13)</f>
        <v>0</v>
      </c>
      <c r="L15" s="3"/>
    </row>
    <row r="16" spans="3:18" ht="30" customHeight="1" thickTop="1" x14ac:dyDescent="0.25">
      <c r="L16" s="3"/>
    </row>
    <row r="17" spans="18:18" ht="30" customHeight="1" x14ac:dyDescent="0.25">
      <c r="R17" s="1" t="s">
        <v>1</v>
      </c>
    </row>
    <row r="18" spans="18:18" ht="30" customHeight="1" x14ac:dyDescent="0.25">
      <c r="R18" s="1" t="s">
        <v>0</v>
      </c>
    </row>
  </sheetData>
  <dataConsolidate leftLabels="1" topLabels="1">
    <dataRefs count="1">
      <dataRef ref="C4:W16" sheet="Source carton" r:id="rId1"/>
    </dataRefs>
  </dataConsolidate>
  <mergeCells count="6">
    <mergeCell ref="I4"/>
    <mergeCell ref="E15"/>
    <mergeCell ref="F15"/>
    <mergeCell ref="G15"/>
    <mergeCell ref="H15"/>
    <mergeCell ref="I15"/>
  </mergeCells>
  <conditionalFormatting sqref="F14:I14">
    <cfRule type="dataBar" priority="2">
      <dataBar>
        <cfvo type="num" val="0"/>
        <cfvo type="num" val="#REF!"/>
        <color theme="4" tint="0.79998168889431442"/>
      </dataBar>
      <extLst>
        <ext xmlns:x14="http://schemas.microsoft.com/office/spreadsheetml/2009/9/main" uri="{B025F937-C7B1-47D3-B67F-A62EFF666E3E}">
          <x14:id>{14A5BE5A-AC2E-4BE4-885A-3CD1DB0CC7F2}</x14:id>
        </ext>
      </extLst>
    </cfRule>
  </conditionalFormatting>
  <conditionalFormatting sqref="J14">
    <cfRule type="dataBar" priority="1">
      <dataBar>
        <cfvo type="num" val="0"/>
        <cfvo type="num" val="#REF!"/>
        <color theme="4" tint="0.79998168889431442"/>
      </dataBar>
      <extLst>
        <ext xmlns:x14="http://schemas.microsoft.com/office/spreadsheetml/2009/9/main" uri="{B025F937-C7B1-47D3-B67F-A62EFF666E3E}">
          <x14:id>{584BB285-AAEF-4345-9A05-3FE799FAC824}</x14:id>
        </ext>
      </extLst>
    </cfRule>
  </conditionalFormatting>
  <printOptions horizontalCentered="1"/>
  <pageMargins left="0.4" right="0.4" top="0.4" bottom="0.4" header="0.3" footer="0.3"/>
  <pageSetup paperSize="9" fitToHeight="0" orientation="portrait" r:id="rId2"/>
  <headerFooter differentFirst="1"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A5BE5A-AC2E-4BE4-885A-3CD1DB0CC7F2}">
            <x14:dataBar minLength="0" maxLength="100" gradient="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F14:I14</xm:sqref>
        </x14:conditionalFormatting>
        <x14:conditionalFormatting xmlns:xm="http://schemas.microsoft.com/office/excel/2006/main">
          <x14:cfRule type="dataBar" id="{584BB285-AAEF-4345-9A05-3FE799FAC824}">
            <x14:dataBar minLength="0" maxLength="100" gradient="0">
              <x14:cfvo type="num">
                <xm:f>0</xm:f>
              </x14:cfvo>
              <x14:cfvo type="num">
                <xm:f>#REF!</xm:f>
              </x14:cfvo>
              <x14:negativeFillColor rgb="FFFF0000"/>
              <x14:axisColor rgb="FF000000"/>
            </x14:dataBar>
          </x14:cfRule>
          <xm:sqref>J14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Source carton</vt:lpstr>
      <vt:lpstr>Source carton (2)</vt:lpstr>
      <vt:lpstr>'Source carton'!Tableau_Archive</vt:lpstr>
      <vt:lpstr>'Source carton (2)'!Tableau_Archive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ORAIN Alexis</dc:creator>
  <cp:lastModifiedBy>ORAIN Alexis</cp:lastModifiedBy>
  <dcterms:created xsi:type="dcterms:W3CDTF">2022-08-10T12:11:38Z</dcterms:created>
  <dcterms:modified xsi:type="dcterms:W3CDTF">2022-08-10T12:23:10Z</dcterms:modified>
</cp:coreProperties>
</file>