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Users\Jean-Luc\Downloads\Tableaux divers BUREAUTIQUE\TABLEAUX EXERCICES CCM\"/>
    </mc:Choice>
  </mc:AlternateContent>
  <bookViews>
    <workbookView xWindow="-120" yWindow="-120" windowWidth="29040" windowHeight="17640"/>
  </bookViews>
  <sheets>
    <sheet name="PE &amp; PE Couleurs" sheetId="3" r:id="rId1"/>
    <sheet name="Feuil2" sheetId="5" r:id="rId2"/>
    <sheet name="Feuil1" sheetId="4" r:id="rId3"/>
  </sheets>
  <definedNames>
    <definedName name="_xlnm._FilterDatabase" localSheetId="0" hidden="1">'PE &amp; PE Couleurs'!$A$3:$I$85</definedName>
  </definedName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</calcChain>
</file>

<file path=xl/comments1.xml><?xml version="1.0" encoding="utf-8"?>
<comments xmlns="http://schemas.openxmlformats.org/spreadsheetml/2006/main">
  <authors>
    <author>christophe ROMAIN</author>
  </authors>
  <commentList>
    <comment ref="C66" authorId="0" shapeId="0">
      <text>
        <r>
          <rPr>
            <b/>
            <sz val="8"/>
            <color indexed="81"/>
            <rFont val="Tahoma"/>
            <family val="2"/>
          </rPr>
          <t>christophe ROMAIN:</t>
        </r>
        <r>
          <rPr>
            <sz val="8"/>
            <color indexed="81"/>
            <rFont val="Tahoma"/>
            <family val="2"/>
          </rPr>
          <t xml:space="preserve">
test fait par vipex uniquement mg huile</t>
        </r>
      </text>
    </comment>
  </commentList>
</comments>
</file>

<file path=xl/sharedStrings.xml><?xml version="1.0" encoding="utf-8"?>
<sst xmlns="http://schemas.openxmlformats.org/spreadsheetml/2006/main" count="676" uniqueCount="188">
  <si>
    <t>FOURNISSEUR</t>
  </si>
  <si>
    <t>COULEUR</t>
  </si>
  <si>
    <t>VERT THOMAS</t>
  </si>
  <si>
    <t>COOK &amp; STORE</t>
  </si>
  <si>
    <t>206/210</t>
  </si>
  <si>
    <t>ROUGE ÔCUISINE</t>
  </si>
  <si>
    <t>GREEDY GOLD GD06</t>
  </si>
  <si>
    <t>VIPEX</t>
  </si>
  <si>
    <t xml:space="preserve">JAUNE </t>
  </si>
  <si>
    <t>TCC</t>
  </si>
  <si>
    <t xml:space="preserve">DARK BLUE </t>
  </si>
  <si>
    <t>MID BLUE</t>
  </si>
  <si>
    <t>ORANGE</t>
  </si>
  <si>
    <t>NUTRIFRESH</t>
  </si>
  <si>
    <t>ROSE FLUO</t>
  </si>
  <si>
    <t>WHITE</t>
  </si>
  <si>
    <t>MFP</t>
  </si>
  <si>
    <t>PANTONE</t>
  </si>
  <si>
    <t>373C</t>
  </si>
  <si>
    <t>349C</t>
  </si>
  <si>
    <t>322C</t>
  </si>
  <si>
    <t>802C</t>
  </si>
  <si>
    <t>806C</t>
  </si>
  <si>
    <t>1585C</t>
  </si>
  <si>
    <t>287C</t>
  </si>
  <si>
    <t>1797C</t>
  </si>
  <si>
    <t>IY08</t>
  </si>
  <si>
    <t>431C</t>
  </si>
  <si>
    <t>387C</t>
  </si>
  <si>
    <t>368C</t>
  </si>
  <si>
    <t>706C</t>
  </si>
  <si>
    <t>GRIS</t>
  </si>
  <si>
    <t>465C</t>
  </si>
  <si>
    <t>803C</t>
  </si>
  <si>
    <t>215C</t>
  </si>
  <si>
    <t xml:space="preserve">VERT PYREX </t>
  </si>
  <si>
    <t xml:space="preserve">VERT FLUO </t>
  </si>
  <si>
    <t xml:space="preserve">ROSE </t>
  </si>
  <si>
    <t>ROUGE</t>
  </si>
  <si>
    <t xml:space="preserve">VERT </t>
  </si>
  <si>
    <t xml:space="preserve">BLEU </t>
  </si>
  <si>
    <t xml:space="preserve">ORANGE </t>
  </si>
  <si>
    <t xml:space="preserve">VERT FONCE </t>
  </si>
  <si>
    <t xml:space="preserve">BLEU PETROLE </t>
  </si>
  <si>
    <t xml:space="preserve">JAUNE FLUO </t>
  </si>
  <si>
    <t xml:space="preserve">MALABAR </t>
  </si>
  <si>
    <t>7703C</t>
  </si>
  <si>
    <t>021C</t>
  </si>
  <si>
    <t>485C</t>
  </si>
  <si>
    <t>072C</t>
  </si>
  <si>
    <t>131C</t>
  </si>
  <si>
    <t>COOK  &amp; STORE</t>
  </si>
  <si>
    <t xml:space="preserve">SILVER </t>
  </si>
  <si>
    <t>807C</t>
  </si>
  <si>
    <t>PEACOCK GREEN</t>
  </si>
  <si>
    <t>TURQUOISE GREEN</t>
  </si>
  <si>
    <t>3268C</t>
  </si>
  <si>
    <t>BIG ROASTER</t>
  </si>
  <si>
    <t>United CAPS</t>
  </si>
  <si>
    <t>ANISE GREEN "VEGGIE"</t>
  </si>
  <si>
    <t>354C</t>
  </si>
  <si>
    <t>255C</t>
  </si>
  <si>
    <t>802C V2</t>
  </si>
  <si>
    <t>Bleu TCHIBO/SKYBLUE</t>
  </si>
  <si>
    <t>3155C</t>
  </si>
  <si>
    <t>313C</t>
  </si>
  <si>
    <t>BLEU</t>
  </si>
  <si>
    <t>TESTS ALIMENTAIRES</t>
  </si>
  <si>
    <t>UE</t>
  </si>
  <si>
    <t>Failed</t>
  </si>
  <si>
    <t>DESIGNATION</t>
  </si>
  <si>
    <t>PURE BLUE</t>
  </si>
  <si>
    <t>GAMME</t>
  </si>
  <si>
    <t>UE + USA</t>
  </si>
  <si>
    <t>Date du
dernier
rapport</t>
  </si>
  <si>
    <t>BPA, organoleptique, MS métaux</t>
  </si>
  <si>
    <t>BPA, organoleptique,  MS métaux</t>
  </si>
  <si>
    <t>COOK &amp; FREEZE</t>
  </si>
  <si>
    <t>BPA, MS métaux</t>
  </si>
  <si>
    <t>Organoleptique, MS métaux</t>
  </si>
  <si>
    <t>BPA, organoleptique, MS métaux, limite migration huile</t>
  </si>
  <si>
    <t>Organoleptique, MS métaux, limite migration huile</t>
  </si>
  <si>
    <t>BPA, organoleptique, MS métaux,</t>
  </si>
  <si>
    <t>Organoleptique, MS métaux, migration huile proche limite</t>
  </si>
  <si>
    <t>MS métaux</t>
  </si>
  <si>
    <t>NATUREL (translucide)</t>
  </si>
  <si>
    <t>EGGPLANT</t>
  </si>
  <si>
    <t>PURE GREEN</t>
  </si>
  <si>
    <t xml:space="preserve">Rapport non retrouvé </t>
  </si>
  <si>
    <t>2027C</t>
  </si>
  <si>
    <t>ORANGE/VERMILLON</t>
  </si>
  <si>
    <t>FDA</t>
  </si>
  <si>
    <t>ROUGE MASTER CHEF</t>
  </si>
  <si>
    <t>624C</t>
  </si>
  <si>
    <t>185C</t>
  </si>
  <si>
    <t>ROUGE PAPRIKA</t>
  </si>
  <si>
    <t>180C</t>
  </si>
  <si>
    <t>5C</t>
  </si>
  <si>
    <t>WARM GREY</t>
  </si>
  <si>
    <t>Pantone (+n° colorant)</t>
  </si>
  <si>
    <t>Warm grey 5C</t>
  </si>
  <si>
    <t>215C (1)</t>
  </si>
  <si>
    <t>322C (1)</t>
  </si>
  <si>
    <t>OK</t>
  </si>
  <si>
    <t>COOL GREY</t>
  </si>
  <si>
    <t>5C (GY05)</t>
  </si>
  <si>
    <t>ROSE</t>
  </si>
  <si>
    <t>NUDE GREEN</t>
  </si>
  <si>
    <t>Laboratoire</t>
  </si>
  <si>
    <t>SGS</t>
  </si>
  <si>
    <t xml:space="preserve">ROUGE </t>
  </si>
  <si>
    <t>202C</t>
  </si>
  <si>
    <t>NOIR</t>
  </si>
  <si>
    <t>COOK &amp; STORRE XL</t>
  </si>
  <si>
    <t>Organoleptique</t>
  </si>
  <si>
    <t>Prix</t>
  </si>
  <si>
    <t>SFC</t>
  </si>
  <si>
    <t>INTERTEK</t>
  </si>
  <si>
    <t>Migration 9 métaux, BPA, Robinson</t>
  </si>
  <si>
    <t xml:space="preserve">Bleu </t>
  </si>
  <si>
    <t>291C</t>
  </si>
  <si>
    <t>Rose</t>
  </si>
  <si>
    <t>Failed retest migration huile</t>
  </si>
  <si>
    <t>DATE</t>
  </si>
  <si>
    <t>LABORATOIRES</t>
  </si>
  <si>
    <t>PRIX</t>
  </si>
  <si>
    <t>Montant factures PP</t>
  </si>
  <si>
    <t>Montant factures PE</t>
  </si>
  <si>
    <t>PE</t>
  </si>
  <si>
    <t>382C</t>
  </si>
  <si>
    <t>Test performance</t>
  </si>
  <si>
    <t>2308,6+436,8</t>
  </si>
  <si>
    <t>419C</t>
  </si>
  <si>
    <t>SFC/INTERTEK</t>
  </si>
  <si>
    <t>MATIERE</t>
  </si>
  <si>
    <t>JENSEN</t>
  </si>
  <si>
    <t>COOK &amp; GO</t>
  </si>
  <si>
    <t>Intertek</t>
  </si>
  <si>
    <t>PURPLE</t>
  </si>
  <si>
    <t>267C</t>
  </si>
  <si>
    <t>TURQUOISE BLUE</t>
  </si>
  <si>
    <t>320C</t>
  </si>
  <si>
    <t>PEACKOCK BLUE</t>
  </si>
  <si>
    <t>NEON GREEN</t>
  </si>
  <si>
    <t>FDA, BPA, ANALYSE SENSORIEL</t>
  </si>
  <si>
    <t>NEON PINK</t>
  </si>
  <si>
    <t>NEON BLUE</t>
  </si>
  <si>
    <t>801C</t>
  </si>
  <si>
    <t>NEON ORANGE</t>
  </si>
  <si>
    <t>OCEAN BLUE</t>
  </si>
  <si>
    <t>321C</t>
  </si>
  <si>
    <t>PREP &amp; STORE</t>
  </si>
  <si>
    <t>FDA, ANALYSE SENSORIEL</t>
  </si>
  <si>
    <t>NATUREL</t>
  </si>
  <si>
    <t>GREEN</t>
  </si>
  <si>
    <t>OCUISINE</t>
  </si>
  <si>
    <t xml:space="preserve">VERT AMANDE </t>
  </si>
  <si>
    <t>PAPRIKA RED</t>
  </si>
  <si>
    <t>17-1553</t>
  </si>
  <si>
    <t>LFP</t>
  </si>
  <si>
    <t>COOK &amp; CLICK</t>
  </si>
  <si>
    <t>UNIMOLD</t>
  </si>
  <si>
    <t>COOK &amp; GO + joint</t>
  </si>
  <si>
    <t>COOK &amp; CLICK VALVE</t>
  </si>
  <si>
    <t>Re-test MOV</t>
  </si>
  <si>
    <t>CHERRY RED</t>
  </si>
  <si>
    <t>BLEU FLUO</t>
  </si>
  <si>
    <t>PINK FLUO</t>
  </si>
  <si>
    <t>GREEN FLUO</t>
  </si>
  <si>
    <t>FONTAL</t>
  </si>
  <si>
    <t>My First Pyrex +</t>
  </si>
  <si>
    <t xml:space="preserve">NATUREL + joint </t>
  </si>
  <si>
    <t>COOK &amp; HEAT</t>
  </si>
  <si>
    <t>PP</t>
  </si>
  <si>
    <t>MAGENTA</t>
  </si>
  <si>
    <t>PROCESS MAGENTA C</t>
  </si>
  <si>
    <t>REFERENCE
 PRISE POUR LABO</t>
  </si>
  <si>
    <r>
      <t xml:space="preserve">Zone géographique
</t>
    </r>
    <r>
      <rPr>
        <sz val="12"/>
        <color theme="1"/>
        <rFont val="Century Gothic"/>
        <family val="2"/>
      </rPr>
      <t>(UE ou UE+USA, …)</t>
    </r>
  </si>
  <si>
    <r>
      <t xml:space="preserve">Remarques
</t>
    </r>
    <r>
      <rPr>
        <sz val="12"/>
        <color theme="1"/>
        <rFont val="Century Gothic"/>
        <family val="2"/>
      </rPr>
      <t>(tests manquants p.ex. BPA ou organoleptique ou phtalates, ou résultats proches des limites…)</t>
    </r>
  </si>
  <si>
    <t>BLEU + joint</t>
  </si>
  <si>
    <t>Ôcuisine</t>
  </si>
  <si>
    <t>Fail MOV</t>
  </si>
  <si>
    <t>542C</t>
  </si>
  <si>
    <t>Bleu clair</t>
  </si>
  <si>
    <t xml:space="preserve">Migration à l'huile FAIL ensuite PASS </t>
  </si>
  <si>
    <t>Tableau de suivi couleur couvercle en PE &amp; PP</t>
  </si>
  <si>
    <t>Fin de validité test</t>
  </si>
  <si>
    <t>5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</si>
</sst>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rgb="FF00000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820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pivotButton="1"/>
    <xf numFmtId="0" fontId="1" fillId="14" borderId="19" xfId="0" applyFont="1" applyFill="1" applyBorder="1"/>
    <xf numFmtId="0" fontId="4" fillId="0" borderId="0" xfId="0" applyFont="1"/>
    <xf numFmtId="0" fontId="5" fillId="4" borderId="9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8" borderId="7" xfId="0" applyFont="1" applyFill="1" applyBorder="1" applyAlignment="1">
      <alignment vertical="center"/>
    </xf>
    <xf numFmtId="0" fontId="6" fillId="9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1" borderId="7" xfId="0" applyFont="1" applyFill="1" applyBorder="1" applyAlignment="1">
      <alignment vertical="center"/>
    </xf>
    <xf numFmtId="0" fontId="6" fillId="12" borderId="7" xfId="0" applyFont="1" applyFill="1" applyBorder="1" applyAlignment="1">
      <alignment vertical="center"/>
    </xf>
    <xf numFmtId="0" fontId="6" fillId="13" borderId="7" xfId="0" applyFont="1" applyFill="1" applyBorder="1" applyAlignment="1">
      <alignment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Border="1"/>
    <xf numFmtId="0" fontId="6" fillId="0" borderId="1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64" fontId="4" fillId="0" borderId="0" xfId="0" applyNumberFormat="1" applyFont="1"/>
    <xf numFmtId="14" fontId="4" fillId="0" borderId="0" xfId="0" applyNumberFormat="1" applyFont="1"/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164" fontId="4" fillId="0" borderId="25" xfId="0" applyNumberFormat="1" applyFont="1" applyBorder="1"/>
    <xf numFmtId="14" fontId="4" fillId="0" borderId="25" xfId="0" applyNumberFormat="1" applyFont="1" applyBorder="1"/>
    <xf numFmtId="0" fontId="4" fillId="0" borderId="2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6" xfId="0" applyFont="1" applyBorder="1"/>
    <xf numFmtId="16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0" xfId="0" applyFont="1" applyBorder="1"/>
    <xf numFmtId="164" fontId="4" fillId="0" borderId="0" xfId="0" applyNumberFormat="1" applyFont="1" applyBorder="1"/>
    <xf numFmtId="14" fontId="4" fillId="0" borderId="0" xfId="0" applyNumberFormat="1" applyFont="1" applyBorder="1"/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4" fontId="4" fillId="0" borderId="8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14" fontId="0" fillId="0" borderId="27" xfId="0" applyNumberFormat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14" fontId="4" fillId="0" borderId="21" xfId="0" applyNumberFormat="1" applyFont="1" applyFill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93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CCFFCC"/>
        </patternFill>
      </fill>
    </dxf>
    <dxf>
      <font>
        <color theme="5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330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[MFC Kris_36.xlsx]Feuil2!Tableau croisé dynamique7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Factures couvercles en PE 2018/2021 Test d'alimentarité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22 209 €</a:t>
                </a:r>
                <a:endParaRPr lang="en-US" b="1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9AB-4FC6-8F8C-4587A7C5D8BF}"/>
            </c:ex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4</a:t>
                </a:r>
                <a:r>
                  <a:rPr lang="en-US" sz="1200" b="1" baseline="0"/>
                  <a:t> 038 €</a:t>
                </a:r>
                <a:endParaRPr lang="en-US" sz="1200" b="1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9AB-4FC6-8F8C-4587A7C5D8BF}"/>
            </c:ex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16 165 €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9AB-4FC6-8F8C-4587A7C5D8BF}"/>
            </c:ex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9AB-4FC6-8F8C-4587A7C5D8BF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9AB-4FC6-8F8C-4587A7C5D8BF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9AB-4FC6-8F8C-4587A7C5D8B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100" b="1"/>
                      <a:t>22 209 €</a:t>
                    </a:r>
                    <a:endParaRPr lang="en-US" b="1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9AB-4FC6-8F8C-4587A7C5D8B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/>
                      <a:t>4</a:t>
                    </a:r>
                    <a:r>
                      <a:rPr lang="en-US" sz="1200" b="1" baseline="0"/>
                      <a:t> 038 €</a:t>
                    </a:r>
                    <a:endParaRPr lang="en-US" sz="1200" b="1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9AB-4FC6-8F8C-4587A7C5D8B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200" b="1"/>
                      <a:t>16 165 €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9AB-4FC6-8F8C-4587A7C5D8B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Feuil2!$A$4:$A$6</c:f>
              <c:strCache>
                <c:ptCount val="3"/>
                <c:pt idx="0">
                  <c:v>INTERTEK</c:v>
                </c:pt>
                <c:pt idx="1">
                  <c:v>SFC</c:v>
                </c:pt>
                <c:pt idx="2">
                  <c:v>SGS</c:v>
                </c:pt>
              </c:strCache>
            </c:strRef>
          </c:cat>
          <c:val>
            <c:numRef>
              <c:f>Feuil2!$B$4:$B$6</c:f>
              <c:numCache>
                <c:formatCode>General</c:formatCode>
                <c:ptCount val="3"/>
                <c:pt idx="0">
                  <c:v>22209</c:v>
                </c:pt>
                <c:pt idx="1">
                  <c:v>4038</c:v>
                </c:pt>
                <c:pt idx="2">
                  <c:v>16165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AB-4FC6-8F8C-4587A7C5D8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124920"/>
        <c:axId val="128117080"/>
      </c:barChart>
      <c:catAx>
        <c:axId val="128124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Laboratiores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117080"/>
        <c:crosses val="autoZero"/>
        <c:auto val="1"/>
        <c:lblAlgn val="ctr"/>
        <c:lblOffset val="100"/>
        <c:noMultiLvlLbl val="0"/>
      </c:catAx>
      <c:valAx>
        <c:axId val="12811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Montant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124920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35</xdr:row>
      <xdr:rowOff>139700</xdr:rowOff>
    </xdr:from>
    <xdr:to>
      <xdr:col>36</xdr:col>
      <xdr:colOff>112762</xdr:colOff>
      <xdr:row>62</xdr:row>
      <xdr:rowOff>200458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41600" y="1346200"/>
          <a:ext cx="12304762" cy="63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4</xdr:row>
      <xdr:rowOff>166687</xdr:rowOff>
    </xdr:from>
    <xdr:to>
      <xdr:col>12</xdr:col>
      <xdr:colOff>685799</xdr:colOff>
      <xdr:row>28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="" xmlns:a16="http://schemas.microsoft.com/office/drawing/2014/main" id="{1A9AF58C-A1B5-4E2A-A591-3DB1988E8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MAIN christophe" refreshedDate="44515.591378356483" createdVersion="7" refreshedVersion="7" minRefreshableVersion="3" recordCount="21">
  <cacheSource type="worksheet">
    <worksheetSource ref="B3:D24" sheet="Feuil1"/>
  </cacheSource>
  <cacheFields count="3">
    <cacheField name="DATE" numFmtId="0">
      <sharedItems containsSemiMixedTypes="0" containsString="0" containsNumber="1" containsInteger="1" minValue="2018" maxValue="2021"/>
    </cacheField>
    <cacheField name="LABORATOIRES" numFmtId="0">
      <sharedItems count="3">
        <s v="SFC"/>
        <s v="INTERTEK"/>
        <s v="SGS"/>
      </sharedItems>
    </cacheField>
    <cacheField name="PRIX" numFmtId="0">
      <sharedItems containsSemiMixedTypes="0" containsString="0" containsNumber="1" minValue="427.23" maxValue="2246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n v="2018"/>
    <x v="0"/>
    <n v="1721.04"/>
  </r>
  <r>
    <n v="2020"/>
    <x v="0"/>
    <n v="427.23"/>
  </r>
  <r>
    <n v="2018"/>
    <x v="1"/>
    <n v="1044"/>
  </r>
  <r>
    <n v="2018"/>
    <x v="1"/>
    <n v="1044"/>
  </r>
  <r>
    <n v="2018"/>
    <x v="1"/>
    <n v="1328.4"/>
  </r>
  <r>
    <n v="2018"/>
    <x v="1"/>
    <n v="1365.6"/>
  </r>
  <r>
    <n v="2018"/>
    <x v="1"/>
    <n v="1365.6"/>
  </r>
  <r>
    <n v="2019"/>
    <x v="2"/>
    <n v="436.8"/>
  </r>
  <r>
    <n v="2019"/>
    <x v="1"/>
    <n v="1328.4"/>
  </r>
  <r>
    <n v="2019"/>
    <x v="1"/>
    <n v="1224"/>
  </r>
  <r>
    <n v="2020"/>
    <x v="1"/>
    <n v="1412.4"/>
  </r>
  <r>
    <n v="2020"/>
    <x v="1"/>
    <n v="1174.8"/>
  </r>
  <r>
    <n v="2021"/>
    <x v="2"/>
    <n v="1209.28"/>
  </r>
  <r>
    <n v="2020"/>
    <x v="1"/>
    <n v="1412.4"/>
  </r>
  <r>
    <n v="2020"/>
    <x v="2"/>
    <n v="1192.1600000000001"/>
  </r>
  <r>
    <n v="2021"/>
    <x v="1"/>
    <n v="1174.8"/>
  </r>
  <r>
    <n v="2021"/>
    <x v="2"/>
    <n v="1209.28"/>
  </r>
  <r>
    <n v="2021"/>
    <x v="2"/>
    <n v="2246.48"/>
  </r>
  <r>
    <n v="2021"/>
    <x v="2"/>
    <n v="1656"/>
  </r>
  <r>
    <n v="2021"/>
    <x v="2"/>
    <n v="1656"/>
  </r>
  <r>
    <n v="2021"/>
    <x v="2"/>
    <n v="16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7" cacheId="0" applyNumberFormats="0" applyBorderFormats="0" applyFontFormats="0" applyPatternFormats="0" applyAlignmentFormats="0" applyWidthHeightFormats="1" dataCaption="Valeurs" updatedVersion="7" minRefreshableVersion="3" useAutoFormatting="1" rowGrandTotals="0" colGrandTotals="0" itemPrintTitles="1" createdVersion="7" indent="0" compact="0" compactData="0" multipleFieldFilters="0" chartFormat="2">
  <location ref="A3:B6" firstHeaderRow="1" firstDataRow="1" firstDataCol="1"/>
  <pivotFields count="3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3">
    <i>
      <x/>
    </i>
    <i>
      <x v="1"/>
    </i>
    <i>
      <x v="2"/>
    </i>
  </rowItems>
  <colItems count="1">
    <i/>
  </colItems>
  <dataFields count="1">
    <dataField name="Montant factures PP" fld="0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86"/>
  <sheetViews>
    <sheetView tabSelected="1" zoomScale="90" zoomScaleNormal="90" workbookViewId="0">
      <pane ySplit="4" topLeftCell="A5" activePane="bottomLeft" state="frozen"/>
      <selection pane="bottomLeft" activeCell="J5" sqref="J5"/>
    </sheetView>
  </sheetViews>
  <sheetFormatPr baseColWidth="10" defaultColWidth="11.42578125" defaultRowHeight="17.25" x14ac:dyDescent="0.3"/>
  <cols>
    <col min="1" max="1" width="15.85546875" style="5" customWidth="1"/>
    <col min="2" max="2" width="13.5703125" style="5" customWidth="1"/>
    <col min="3" max="3" width="27.5703125" style="5" bestFit="1" customWidth="1"/>
    <col min="4" max="4" width="26.85546875" style="5" bestFit="1" customWidth="1"/>
    <col min="5" max="5" width="25.28515625" style="5" bestFit="1" customWidth="1"/>
    <col min="6" max="6" width="20.5703125" style="5" customWidth="1"/>
    <col min="7" max="7" width="18" style="40" bestFit="1" customWidth="1"/>
    <col min="8" max="8" width="16.85546875" style="40" customWidth="1"/>
    <col min="9" max="9" width="44.140625" style="5" customWidth="1"/>
    <col min="10" max="10" width="29.85546875" style="5" customWidth="1"/>
    <col min="11" max="11" width="16.5703125" style="40" bestFit="1" customWidth="1"/>
    <col min="12" max="12" width="13.42578125" style="5" customWidth="1"/>
    <col min="13" max="15" width="17.140625" style="5" customWidth="1"/>
    <col min="16" max="16" width="9.5703125" style="5" customWidth="1"/>
    <col min="17" max="17" width="14.28515625" style="5" bestFit="1" customWidth="1"/>
    <col min="18" max="16384" width="11.42578125" style="5"/>
  </cols>
  <sheetData>
    <row r="1" spans="1:28" x14ac:dyDescent="0.3">
      <c r="A1" s="81" t="s">
        <v>185</v>
      </c>
      <c r="B1" s="81"/>
      <c r="C1" s="81"/>
      <c r="D1" s="81"/>
      <c r="E1" s="81"/>
      <c r="F1" s="81"/>
      <c r="G1" s="81"/>
      <c r="H1" s="81"/>
      <c r="I1" s="81"/>
      <c r="J1" s="53"/>
    </row>
    <row r="2" spans="1:28" ht="18" thickBot="1" x14ac:dyDescent="0.35">
      <c r="A2" s="81"/>
      <c r="B2" s="81"/>
      <c r="C2" s="81"/>
      <c r="D2" s="81"/>
      <c r="E2" s="81"/>
      <c r="F2" s="81"/>
      <c r="G2" s="81"/>
      <c r="H2" s="81"/>
      <c r="I2" s="81"/>
      <c r="J2" s="53" t="s">
        <v>187</v>
      </c>
    </row>
    <row r="3" spans="1:28" ht="29.25" customHeight="1" thickBot="1" x14ac:dyDescent="0.35">
      <c r="A3" s="82" t="s">
        <v>0</v>
      </c>
      <c r="B3" s="6"/>
      <c r="C3" s="84" t="s">
        <v>1</v>
      </c>
      <c r="D3" s="84"/>
      <c r="E3" s="85" t="s">
        <v>176</v>
      </c>
      <c r="F3" s="87" t="s">
        <v>72</v>
      </c>
      <c r="G3" s="89" t="s">
        <v>67</v>
      </c>
      <c r="H3" s="89"/>
      <c r="I3" s="90"/>
      <c r="J3" s="71"/>
      <c r="K3" s="79" t="s">
        <v>108</v>
      </c>
      <c r="L3" s="75" t="s">
        <v>115</v>
      </c>
      <c r="M3" s="77" t="s">
        <v>130</v>
      </c>
      <c r="N3" s="7"/>
      <c r="O3" s="7"/>
      <c r="P3" s="7"/>
      <c r="Q3" s="8"/>
      <c r="R3" s="9"/>
      <c r="S3" s="10"/>
      <c r="T3" s="11"/>
      <c r="U3" s="12"/>
      <c r="V3" s="13"/>
      <c r="W3" s="14"/>
      <c r="X3" s="15"/>
      <c r="Y3" s="16"/>
      <c r="Z3" s="17"/>
      <c r="AA3" s="18"/>
      <c r="AB3" s="19"/>
    </row>
    <row r="4" spans="1:28" ht="69" customHeight="1" thickBot="1" x14ac:dyDescent="0.35">
      <c r="A4" s="83"/>
      <c r="B4" s="20" t="s">
        <v>134</v>
      </c>
      <c r="C4" s="20" t="s">
        <v>70</v>
      </c>
      <c r="D4" s="20" t="s">
        <v>17</v>
      </c>
      <c r="E4" s="86"/>
      <c r="F4" s="88"/>
      <c r="G4" s="21" t="s">
        <v>74</v>
      </c>
      <c r="H4" s="22" t="s">
        <v>177</v>
      </c>
      <c r="I4" s="22" t="s">
        <v>178</v>
      </c>
      <c r="J4" s="54" t="s">
        <v>186</v>
      </c>
      <c r="K4" s="80"/>
      <c r="L4" s="76"/>
      <c r="M4" s="78"/>
      <c r="N4" s="55"/>
      <c r="O4" s="55"/>
      <c r="P4" s="23"/>
      <c r="Q4" s="24" t="s">
        <v>99</v>
      </c>
      <c r="R4" s="25" t="s">
        <v>30</v>
      </c>
      <c r="S4" s="25" t="s">
        <v>100</v>
      </c>
      <c r="T4" s="25" t="s">
        <v>32</v>
      </c>
      <c r="U4" s="25" t="s">
        <v>33</v>
      </c>
      <c r="V4" s="25" t="s">
        <v>101</v>
      </c>
      <c r="W4" s="25" t="s">
        <v>23</v>
      </c>
      <c r="X4" s="25" t="s">
        <v>25</v>
      </c>
      <c r="Y4" s="25" t="s">
        <v>21</v>
      </c>
      <c r="Z4" s="25" t="s">
        <v>19</v>
      </c>
      <c r="AA4" s="25" t="s">
        <v>102</v>
      </c>
      <c r="AB4" s="25" t="s">
        <v>24</v>
      </c>
    </row>
    <row r="5" spans="1:28" ht="20.100000000000001" customHeight="1" thickBot="1" x14ac:dyDescent="0.35">
      <c r="A5" s="26" t="s">
        <v>58</v>
      </c>
      <c r="B5" s="27" t="s">
        <v>128</v>
      </c>
      <c r="C5" s="26" t="s">
        <v>2</v>
      </c>
      <c r="D5" s="27" t="s">
        <v>129</v>
      </c>
      <c r="E5" s="27">
        <v>215</v>
      </c>
      <c r="F5" s="26" t="s">
        <v>3</v>
      </c>
      <c r="G5" s="64">
        <v>41334</v>
      </c>
      <c r="H5" s="27" t="s">
        <v>68</v>
      </c>
      <c r="I5" s="34" t="s">
        <v>75</v>
      </c>
      <c r="J5" s="72">
        <f t="shared" ref="J5:J36" si="0">IF(G5&lt;&gt;"",EDATE(G5,60),"")</f>
        <v>43160</v>
      </c>
      <c r="K5" s="46"/>
      <c r="L5" s="46"/>
      <c r="M5" s="42"/>
      <c r="N5" s="56"/>
      <c r="O5" s="56"/>
      <c r="Q5" s="28"/>
      <c r="R5" s="29" t="s">
        <v>103</v>
      </c>
      <c r="S5" s="29" t="s">
        <v>103</v>
      </c>
      <c r="T5" s="29" t="s">
        <v>103</v>
      </c>
      <c r="U5" s="29" t="s">
        <v>103</v>
      </c>
      <c r="V5" s="29" t="s">
        <v>103</v>
      </c>
      <c r="W5" s="29" t="s">
        <v>103</v>
      </c>
      <c r="X5" s="29" t="s">
        <v>103</v>
      </c>
      <c r="Y5" s="29" t="s">
        <v>103</v>
      </c>
      <c r="Z5" s="29" t="s">
        <v>103</v>
      </c>
      <c r="AA5" s="29" t="s">
        <v>103</v>
      </c>
      <c r="AB5" s="29" t="s">
        <v>103</v>
      </c>
    </row>
    <row r="6" spans="1:28" ht="20.100000000000001" customHeight="1" x14ac:dyDescent="0.3">
      <c r="A6" s="30" t="s">
        <v>58</v>
      </c>
      <c r="B6" s="27" t="s">
        <v>128</v>
      </c>
      <c r="C6" s="30" t="s">
        <v>63</v>
      </c>
      <c r="D6" s="33" t="s">
        <v>64</v>
      </c>
      <c r="E6" s="33">
        <v>215</v>
      </c>
      <c r="F6" s="30" t="s">
        <v>3</v>
      </c>
      <c r="G6" s="65">
        <v>42917</v>
      </c>
      <c r="H6" s="33" t="s">
        <v>68</v>
      </c>
      <c r="I6" s="35" t="s">
        <v>79</v>
      </c>
      <c r="J6" s="72">
        <f t="shared" si="0"/>
        <v>44743</v>
      </c>
      <c r="K6" s="36"/>
      <c r="L6" s="36"/>
      <c r="M6" s="43"/>
      <c r="N6" s="56"/>
      <c r="O6" s="56"/>
    </row>
    <row r="7" spans="1:28" ht="20.100000000000001" customHeight="1" x14ac:dyDescent="0.3">
      <c r="A7" s="30" t="s">
        <v>7</v>
      </c>
      <c r="B7" s="27" t="s">
        <v>128</v>
      </c>
      <c r="C7" s="30" t="s">
        <v>98</v>
      </c>
      <c r="D7" s="33" t="s">
        <v>97</v>
      </c>
      <c r="E7" s="33"/>
      <c r="F7" s="30" t="s">
        <v>3</v>
      </c>
      <c r="G7" s="65">
        <v>42064</v>
      </c>
      <c r="H7" s="33" t="s">
        <v>68</v>
      </c>
      <c r="I7" s="35" t="s">
        <v>76</v>
      </c>
      <c r="J7" s="72">
        <f t="shared" si="0"/>
        <v>43891</v>
      </c>
      <c r="K7" s="36"/>
      <c r="L7" s="36"/>
      <c r="M7" s="43"/>
      <c r="N7" s="56"/>
      <c r="O7" s="56"/>
    </row>
    <row r="8" spans="1:28" x14ac:dyDescent="0.3">
      <c r="A8" s="30" t="s">
        <v>58</v>
      </c>
      <c r="B8" s="27" t="s">
        <v>128</v>
      </c>
      <c r="C8" s="30" t="s">
        <v>106</v>
      </c>
      <c r="D8" s="33" t="s">
        <v>30</v>
      </c>
      <c r="E8" s="33" t="s">
        <v>4</v>
      </c>
      <c r="F8" s="30" t="s">
        <v>16</v>
      </c>
      <c r="G8" s="65">
        <v>42552</v>
      </c>
      <c r="H8" s="33" t="s">
        <v>68</v>
      </c>
      <c r="I8" s="35" t="s">
        <v>76</v>
      </c>
      <c r="J8" s="72">
        <f t="shared" si="0"/>
        <v>44378</v>
      </c>
      <c r="K8" s="36"/>
      <c r="L8" s="36"/>
      <c r="M8" s="43"/>
      <c r="N8" s="56"/>
      <c r="O8" s="56"/>
    </row>
    <row r="9" spans="1:28" x14ac:dyDescent="0.3">
      <c r="A9" s="30" t="s">
        <v>58</v>
      </c>
      <c r="B9" s="27" t="s">
        <v>128</v>
      </c>
      <c r="C9" s="30" t="s">
        <v>90</v>
      </c>
      <c r="D9" s="33" t="s">
        <v>89</v>
      </c>
      <c r="E9" s="33"/>
      <c r="F9" s="30" t="s">
        <v>3</v>
      </c>
      <c r="G9" s="65">
        <v>42552</v>
      </c>
      <c r="H9" s="33" t="s">
        <v>68</v>
      </c>
      <c r="I9" s="35" t="s">
        <v>76</v>
      </c>
      <c r="J9" s="72">
        <f t="shared" si="0"/>
        <v>44378</v>
      </c>
      <c r="K9" s="36"/>
      <c r="L9" s="36"/>
      <c r="M9" s="43"/>
      <c r="N9" s="56"/>
      <c r="O9" s="56"/>
    </row>
    <row r="10" spans="1:28" ht="20.100000000000001" customHeight="1" x14ac:dyDescent="0.3">
      <c r="A10" s="30" t="s">
        <v>58</v>
      </c>
      <c r="B10" s="27" t="s">
        <v>128</v>
      </c>
      <c r="C10" s="30" t="s">
        <v>5</v>
      </c>
      <c r="D10" s="33" t="s">
        <v>48</v>
      </c>
      <c r="E10" s="33">
        <v>216</v>
      </c>
      <c r="F10" s="30" t="s">
        <v>51</v>
      </c>
      <c r="G10" s="65">
        <v>43101</v>
      </c>
      <c r="H10" s="33" t="s">
        <v>68</v>
      </c>
      <c r="I10" s="35" t="s">
        <v>79</v>
      </c>
      <c r="J10" s="72">
        <f t="shared" si="0"/>
        <v>44927</v>
      </c>
      <c r="K10" s="36" t="s">
        <v>116</v>
      </c>
      <c r="L10" s="49">
        <v>1721.04</v>
      </c>
      <c r="M10" s="44"/>
      <c r="N10" s="57"/>
      <c r="O10" s="57"/>
      <c r="P10" s="31"/>
    </row>
    <row r="11" spans="1:28" ht="20.100000000000001" customHeight="1" x14ac:dyDescent="0.3">
      <c r="A11" s="30" t="s">
        <v>58</v>
      </c>
      <c r="B11" s="27" t="s">
        <v>128</v>
      </c>
      <c r="C11" s="30" t="s">
        <v>35</v>
      </c>
      <c r="D11" s="33" t="s">
        <v>29</v>
      </c>
      <c r="E11" s="33">
        <v>216</v>
      </c>
      <c r="F11" s="30" t="s">
        <v>3</v>
      </c>
      <c r="G11" s="65">
        <v>42552</v>
      </c>
      <c r="H11" s="33" t="s">
        <v>68</v>
      </c>
      <c r="I11" s="35" t="s">
        <v>75</v>
      </c>
      <c r="J11" s="72">
        <f t="shared" si="0"/>
        <v>44378</v>
      </c>
      <c r="K11" s="36"/>
      <c r="L11" s="36"/>
      <c r="M11" s="43"/>
      <c r="N11" s="56"/>
      <c r="O11" s="56"/>
    </row>
    <row r="12" spans="1:28" ht="20.100000000000001" customHeight="1" x14ac:dyDescent="0.3">
      <c r="A12" s="30" t="s">
        <v>58</v>
      </c>
      <c r="B12" s="27" t="s">
        <v>128</v>
      </c>
      <c r="C12" s="30" t="s">
        <v>6</v>
      </c>
      <c r="D12" s="33" t="s">
        <v>32</v>
      </c>
      <c r="E12" s="33">
        <v>216</v>
      </c>
      <c r="F12" s="30" t="s">
        <v>3</v>
      </c>
      <c r="G12" s="65">
        <v>42552</v>
      </c>
      <c r="H12" s="33" t="s">
        <v>68</v>
      </c>
      <c r="I12" s="35" t="s">
        <v>91</v>
      </c>
      <c r="J12" s="72">
        <f t="shared" si="0"/>
        <v>44378</v>
      </c>
      <c r="K12" s="36"/>
      <c r="L12" s="50"/>
      <c r="M12" s="45"/>
      <c r="N12" s="58"/>
      <c r="O12" s="58"/>
      <c r="P12" s="32"/>
    </row>
    <row r="13" spans="1:28" ht="21" customHeight="1" x14ac:dyDescent="0.3">
      <c r="A13" s="30" t="s">
        <v>58</v>
      </c>
      <c r="B13" s="27" t="s">
        <v>128</v>
      </c>
      <c r="C13" s="30" t="s">
        <v>104</v>
      </c>
      <c r="D13" s="33" t="s">
        <v>105</v>
      </c>
      <c r="E13" s="33">
        <v>216</v>
      </c>
      <c r="F13" s="30" t="s">
        <v>3</v>
      </c>
      <c r="G13" s="65">
        <v>43831</v>
      </c>
      <c r="H13" s="33" t="s">
        <v>68</v>
      </c>
      <c r="I13" s="35" t="s">
        <v>118</v>
      </c>
      <c r="J13" s="72">
        <f t="shared" si="0"/>
        <v>45658</v>
      </c>
      <c r="K13" s="36" t="s">
        <v>116</v>
      </c>
      <c r="L13" s="49">
        <v>427.23</v>
      </c>
      <c r="M13" s="44"/>
      <c r="N13" s="57"/>
      <c r="O13" s="57"/>
      <c r="P13" s="31"/>
    </row>
    <row r="14" spans="1:28" ht="20.100000000000001" customHeight="1" x14ac:dyDescent="0.3">
      <c r="A14" s="30" t="s">
        <v>58</v>
      </c>
      <c r="B14" s="27" t="s">
        <v>128</v>
      </c>
      <c r="C14" s="30" t="s">
        <v>36</v>
      </c>
      <c r="D14" s="33" t="s">
        <v>21</v>
      </c>
      <c r="E14" s="33">
        <v>216</v>
      </c>
      <c r="F14" s="30" t="s">
        <v>3</v>
      </c>
      <c r="G14" s="65">
        <v>42552</v>
      </c>
      <c r="H14" s="33" t="s">
        <v>68</v>
      </c>
      <c r="I14" s="35" t="s">
        <v>75</v>
      </c>
      <c r="J14" s="72">
        <f t="shared" si="0"/>
        <v>44378</v>
      </c>
      <c r="K14" s="36"/>
      <c r="L14" s="36"/>
      <c r="M14" s="43"/>
      <c r="N14" s="56"/>
      <c r="O14" s="56"/>
    </row>
    <row r="15" spans="1:28" ht="20.100000000000001" customHeight="1" x14ac:dyDescent="0.3">
      <c r="A15" s="30" t="s">
        <v>58</v>
      </c>
      <c r="B15" s="27" t="s">
        <v>128</v>
      </c>
      <c r="C15" s="30" t="s">
        <v>8</v>
      </c>
      <c r="D15" s="33" t="s">
        <v>26</v>
      </c>
      <c r="E15" s="33">
        <v>216</v>
      </c>
      <c r="F15" s="30" t="s">
        <v>3</v>
      </c>
      <c r="G15" s="65">
        <v>42552</v>
      </c>
      <c r="H15" s="33" t="s">
        <v>68</v>
      </c>
      <c r="I15" s="35" t="s">
        <v>75</v>
      </c>
      <c r="J15" s="72">
        <f t="shared" si="0"/>
        <v>44378</v>
      </c>
      <c r="K15" s="36"/>
      <c r="L15" s="36"/>
      <c r="M15" s="43"/>
      <c r="N15" s="56"/>
      <c r="O15" s="56"/>
    </row>
    <row r="16" spans="1:28" ht="34.5" x14ac:dyDescent="0.3">
      <c r="A16" s="59" t="s">
        <v>7</v>
      </c>
      <c r="B16" s="27" t="s">
        <v>128</v>
      </c>
      <c r="C16" s="59" t="s">
        <v>31</v>
      </c>
      <c r="D16" s="60" t="s">
        <v>27</v>
      </c>
      <c r="E16" s="60">
        <v>216</v>
      </c>
      <c r="F16" s="59" t="s">
        <v>3</v>
      </c>
      <c r="G16" s="64">
        <v>42736</v>
      </c>
      <c r="H16" s="27" t="s">
        <v>68</v>
      </c>
      <c r="I16" s="61" t="s">
        <v>81</v>
      </c>
      <c r="J16" s="72">
        <f t="shared" si="0"/>
        <v>44562</v>
      </c>
      <c r="K16" s="36"/>
      <c r="L16" s="36"/>
      <c r="M16" s="43"/>
      <c r="N16" s="56"/>
      <c r="O16" s="56"/>
    </row>
    <row r="17" spans="1:15" ht="20.100000000000001" customHeight="1" x14ac:dyDescent="0.3">
      <c r="A17" s="30" t="s">
        <v>7</v>
      </c>
      <c r="B17" s="27" t="s">
        <v>128</v>
      </c>
      <c r="C17" s="30" t="s">
        <v>8</v>
      </c>
      <c r="D17" s="33" t="s">
        <v>28</v>
      </c>
      <c r="E17" s="33">
        <v>219</v>
      </c>
      <c r="F17" s="30" t="s">
        <v>9</v>
      </c>
      <c r="G17" s="65">
        <v>42552</v>
      </c>
      <c r="H17" s="33" t="s">
        <v>68</v>
      </c>
      <c r="I17" s="35" t="s">
        <v>78</v>
      </c>
      <c r="J17" s="72">
        <f t="shared" si="0"/>
        <v>44378</v>
      </c>
      <c r="K17" s="36"/>
      <c r="L17" s="36"/>
      <c r="M17" s="43"/>
      <c r="N17" s="56"/>
      <c r="O17" s="56"/>
    </row>
    <row r="18" spans="1:15" ht="20.100000000000001" customHeight="1" x14ac:dyDescent="0.3">
      <c r="A18" s="30" t="s">
        <v>7</v>
      </c>
      <c r="B18" s="27" t="s">
        <v>128</v>
      </c>
      <c r="C18" s="30" t="s">
        <v>10</v>
      </c>
      <c r="D18" s="33" t="s">
        <v>49</v>
      </c>
      <c r="E18" s="33">
        <v>219</v>
      </c>
      <c r="F18" s="30" t="s">
        <v>9</v>
      </c>
      <c r="G18" s="65">
        <v>42552</v>
      </c>
      <c r="H18" s="33" t="s">
        <v>68</v>
      </c>
      <c r="I18" s="35" t="s">
        <v>78</v>
      </c>
      <c r="J18" s="72">
        <f t="shared" si="0"/>
        <v>44378</v>
      </c>
      <c r="K18" s="36"/>
      <c r="L18" s="36"/>
      <c r="M18" s="43"/>
      <c r="N18" s="56"/>
      <c r="O18" s="56"/>
    </row>
    <row r="19" spans="1:15" ht="20.100000000000001" customHeight="1" x14ac:dyDescent="0.3">
      <c r="A19" s="30" t="s">
        <v>7</v>
      </c>
      <c r="B19" s="27" t="s">
        <v>128</v>
      </c>
      <c r="C19" s="30" t="s">
        <v>11</v>
      </c>
      <c r="D19" s="33" t="s">
        <v>46</v>
      </c>
      <c r="E19" s="33">
        <v>244</v>
      </c>
      <c r="F19" s="30" t="s">
        <v>9</v>
      </c>
      <c r="G19" s="65">
        <v>42552</v>
      </c>
      <c r="H19" s="33" t="s">
        <v>68</v>
      </c>
      <c r="I19" s="35" t="s">
        <v>78</v>
      </c>
      <c r="J19" s="72">
        <f t="shared" si="0"/>
        <v>44378</v>
      </c>
      <c r="K19" s="36"/>
      <c r="L19" s="36"/>
      <c r="M19" s="43"/>
      <c r="N19" s="56"/>
      <c r="O19" s="56"/>
    </row>
    <row r="20" spans="1:15" ht="20.100000000000001" customHeight="1" x14ac:dyDescent="0.3">
      <c r="A20" s="30" t="s">
        <v>7</v>
      </c>
      <c r="B20" s="27" t="s">
        <v>128</v>
      </c>
      <c r="C20" s="30" t="s">
        <v>12</v>
      </c>
      <c r="D20" s="33" t="s">
        <v>47</v>
      </c>
      <c r="E20" s="33">
        <v>210</v>
      </c>
      <c r="F20" s="30" t="s">
        <v>13</v>
      </c>
      <c r="G20" s="65">
        <v>42552</v>
      </c>
      <c r="H20" s="33" t="s">
        <v>68</v>
      </c>
      <c r="I20" s="35" t="s">
        <v>84</v>
      </c>
      <c r="J20" s="72">
        <f t="shared" si="0"/>
        <v>44378</v>
      </c>
      <c r="K20" s="36"/>
      <c r="L20" s="36"/>
      <c r="M20" s="43"/>
      <c r="N20" s="56"/>
      <c r="O20" s="56"/>
    </row>
    <row r="21" spans="1:15" ht="20.100000000000001" customHeight="1" x14ac:dyDescent="0.3">
      <c r="A21" s="30" t="s">
        <v>7</v>
      </c>
      <c r="B21" s="27" t="s">
        <v>128</v>
      </c>
      <c r="C21" s="30" t="s">
        <v>37</v>
      </c>
      <c r="D21" s="33" t="s">
        <v>30</v>
      </c>
      <c r="E21" s="33">
        <v>243</v>
      </c>
      <c r="F21" s="30" t="s">
        <v>3</v>
      </c>
      <c r="G21" s="65">
        <v>42552</v>
      </c>
      <c r="H21" s="33" t="s">
        <v>68</v>
      </c>
      <c r="I21" s="35" t="s">
        <v>75</v>
      </c>
      <c r="J21" s="72">
        <f t="shared" si="0"/>
        <v>44378</v>
      </c>
      <c r="K21" s="36"/>
      <c r="L21" s="36"/>
      <c r="M21" s="43"/>
      <c r="N21" s="56"/>
      <c r="O21" s="56"/>
    </row>
    <row r="22" spans="1:15" ht="20.100000000000001" customHeight="1" x14ac:dyDescent="0.3">
      <c r="A22" s="30" t="s">
        <v>7</v>
      </c>
      <c r="B22" s="27" t="s">
        <v>128</v>
      </c>
      <c r="C22" s="30" t="s">
        <v>52</v>
      </c>
      <c r="D22" s="33" t="s">
        <v>32</v>
      </c>
      <c r="E22" s="33">
        <v>243</v>
      </c>
      <c r="F22" s="30" t="s">
        <v>3</v>
      </c>
      <c r="G22" s="65">
        <v>42552</v>
      </c>
      <c r="H22" s="33" t="s">
        <v>68</v>
      </c>
      <c r="I22" s="30" t="s">
        <v>91</v>
      </c>
      <c r="J22" s="72">
        <f t="shared" si="0"/>
        <v>44378</v>
      </c>
      <c r="K22" s="36"/>
      <c r="L22" s="36"/>
      <c r="M22" s="43"/>
      <c r="N22" s="56"/>
      <c r="O22" s="56"/>
    </row>
    <row r="23" spans="1:15" ht="34.5" x14ac:dyDescent="0.3">
      <c r="A23" s="30" t="s">
        <v>7</v>
      </c>
      <c r="B23" s="27" t="s">
        <v>128</v>
      </c>
      <c r="C23" s="30" t="s">
        <v>8</v>
      </c>
      <c r="D23" s="33" t="s">
        <v>33</v>
      </c>
      <c r="E23" s="33">
        <v>243</v>
      </c>
      <c r="F23" s="30" t="s">
        <v>3</v>
      </c>
      <c r="G23" s="65">
        <v>42552</v>
      </c>
      <c r="H23" s="33" t="s">
        <v>68</v>
      </c>
      <c r="I23" s="35" t="s">
        <v>80</v>
      </c>
      <c r="J23" s="72">
        <f t="shared" si="0"/>
        <v>44378</v>
      </c>
      <c r="K23" s="36"/>
      <c r="L23" s="36"/>
      <c r="M23" s="43"/>
      <c r="N23" s="56"/>
      <c r="O23" s="56"/>
    </row>
    <row r="24" spans="1:15" x14ac:dyDescent="0.3">
      <c r="A24" s="30" t="s">
        <v>7</v>
      </c>
      <c r="B24" s="27" t="s">
        <v>128</v>
      </c>
      <c r="C24" s="30" t="s">
        <v>37</v>
      </c>
      <c r="D24" s="33" t="s">
        <v>34</v>
      </c>
      <c r="E24" s="33">
        <v>243</v>
      </c>
      <c r="F24" s="30" t="s">
        <v>3</v>
      </c>
      <c r="G24" s="65">
        <v>42552</v>
      </c>
      <c r="H24" s="33" t="s">
        <v>68</v>
      </c>
      <c r="I24" s="35" t="s">
        <v>82</v>
      </c>
      <c r="J24" s="72">
        <f t="shared" si="0"/>
        <v>44378</v>
      </c>
      <c r="K24" s="36"/>
      <c r="L24" s="36"/>
      <c r="M24" s="43"/>
      <c r="N24" s="56"/>
      <c r="O24" s="56"/>
    </row>
    <row r="25" spans="1:15" x14ac:dyDescent="0.3">
      <c r="A25" s="30" t="s">
        <v>7</v>
      </c>
      <c r="B25" s="27" t="s">
        <v>128</v>
      </c>
      <c r="C25" s="30" t="s">
        <v>38</v>
      </c>
      <c r="D25" s="33" t="s">
        <v>25</v>
      </c>
      <c r="E25" s="33">
        <v>243</v>
      </c>
      <c r="F25" s="30" t="s">
        <v>3</v>
      </c>
      <c r="G25" s="65">
        <v>42552</v>
      </c>
      <c r="H25" s="33" t="s">
        <v>68</v>
      </c>
      <c r="I25" s="35" t="s">
        <v>82</v>
      </c>
      <c r="J25" s="72">
        <f t="shared" si="0"/>
        <v>44378</v>
      </c>
      <c r="K25" s="36"/>
      <c r="L25" s="36"/>
      <c r="M25" s="43"/>
      <c r="N25" s="56"/>
      <c r="O25" s="56"/>
    </row>
    <row r="26" spans="1:15" x14ac:dyDescent="0.3">
      <c r="A26" s="30" t="s">
        <v>7</v>
      </c>
      <c r="B26" s="27" t="s">
        <v>128</v>
      </c>
      <c r="C26" s="30" t="s">
        <v>39</v>
      </c>
      <c r="D26" s="33" t="s">
        <v>21</v>
      </c>
      <c r="E26" s="33">
        <v>243</v>
      </c>
      <c r="F26" s="30" t="s">
        <v>3</v>
      </c>
      <c r="G26" s="65">
        <v>42552</v>
      </c>
      <c r="H26" s="33" t="s">
        <v>68</v>
      </c>
      <c r="I26" s="35" t="s">
        <v>82</v>
      </c>
      <c r="J26" s="72">
        <f t="shared" si="0"/>
        <v>44378</v>
      </c>
      <c r="K26" s="36"/>
      <c r="L26" s="36"/>
      <c r="M26" s="43"/>
      <c r="N26" s="56"/>
      <c r="O26" s="56"/>
    </row>
    <row r="27" spans="1:15" x14ac:dyDescent="0.3">
      <c r="A27" s="30" t="s">
        <v>7</v>
      </c>
      <c r="B27" s="27" t="s">
        <v>128</v>
      </c>
      <c r="C27" s="30" t="s">
        <v>40</v>
      </c>
      <c r="D27" s="33" t="s">
        <v>24</v>
      </c>
      <c r="E27" s="33">
        <v>243</v>
      </c>
      <c r="F27" s="30" t="s">
        <v>3</v>
      </c>
      <c r="G27" s="65">
        <v>42552</v>
      </c>
      <c r="H27" s="33" t="s">
        <v>68</v>
      </c>
      <c r="I27" s="35" t="s">
        <v>82</v>
      </c>
      <c r="J27" s="72">
        <f t="shared" si="0"/>
        <v>44378</v>
      </c>
      <c r="K27" s="36"/>
      <c r="L27" s="36"/>
      <c r="M27" s="43"/>
      <c r="N27" s="56"/>
      <c r="O27" s="56"/>
    </row>
    <row r="28" spans="1:15" x14ac:dyDescent="0.3">
      <c r="A28" s="30" t="s">
        <v>7</v>
      </c>
      <c r="B28" s="27" t="s">
        <v>128</v>
      </c>
      <c r="C28" s="30" t="s">
        <v>41</v>
      </c>
      <c r="D28" s="33" t="s">
        <v>23</v>
      </c>
      <c r="E28" s="33">
        <v>243</v>
      </c>
      <c r="F28" s="30" t="s">
        <v>3</v>
      </c>
      <c r="G28" s="65">
        <v>42552</v>
      </c>
      <c r="H28" s="33" t="s">
        <v>68</v>
      </c>
      <c r="I28" s="35" t="s">
        <v>82</v>
      </c>
      <c r="J28" s="72">
        <f t="shared" si="0"/>
        <v>44378</v>
      </c>
      <c r="K28" s="36"/>
      <c r="L28" s="36"/>
      <c r="M28" s="43"/>
      <c r="N28" s="56"/>
      <c r="O28" s="56"/>
    </row>
    <row r="29" spans="1:15" ht="34.5" x14ac:dyDescent="0.3">
      <c r="A29" s="30" t="s">
        <v>7</v>
      </c>
      <c r="B29" s="27" t="s">
        <v>128</v>
      </c>
      <c r="C29" s="30" t="s">
        <v>42</v>
      </c>
      <c r="D29" s="33" t="s">
        <v>19</v>
      </c>
      <c r="E29" s="33">
        <v>243</v>
      </c>
      <c r="F29" s="30" t="s">
        <v>3</v>
      </c>
      <c r="G29" s="65">
        <v>42552</v>
      </c>
      <c r="H29" s="33" t="s">
        <v>68</v>
      </c>
      <c r="I29" s="61" t="s">
        <v>83</v>
      </c>
      <c r="J29" s="72">
        <f t="shared" si="0"/>
        <v>44378</v>
      </c>
      <c r="K29" s="36"/>
      <c r="L29" s="36"/>
      <c r="M29" s="43"/>
      <c r="N29" s="56"/>
      <c r="O29" s="56"/>
    </row>
    <row r="30" spans="1:15" ht="20.100000000000001" customHeight="1" x14ac:dyDescent="0.3">
      <c r="A30" s="30" t="s">
        <v>7</v>
      </c>
      <c r="B30" s="27" t="s">
        <v>128</v>
      </c>
      <c r="C30" s="30" t="s">
        <v>43</v>
      </c>
      <c r="D30" s="33" t="s">
        <v>20</v>
      </c>
      <c r="E30" s="33">
        <v>243</v>
      </c>
      <c r="F30" s="30" t="s">
        <v>3</v>
      </c>
      <c r="G30" s="65">
        <v>42552</v>
      </c>
      <c r="H30" s="33" t="s">
        <v>68</v>
      </c>
      <c r="I30" s="35" t="s">
        <v>75</v>
      </c>
      <c r="J30" s="72">
        <f t="shared" si="0"/>
        <v>44378</v>
      </c>
      <c r="K30" s="36"/>
      <c r="L30" s="36"/>
      <c r="M30" s="43"/>
      <c r="N30" s="56"/>
      <c r="O30" s="56"/>
    </row>
    <row r="31" spans="1:15" ht="20.100000000000001" customHeight="1" x14ac:dyDescent="0.3">
      <c r="A31" s="30" t="s">
        <v>7</v>
      </c>
      <c r="B31" s="27" t="s">
        <v>128</v>
      </c>
      <c r="C31" s="30" t="s">
        <v>14</v>
      </c>
      <c r="D31" s="33" t="s">
        <v>53</v>
      </c>
      <c r="E31" s="33">
        <v>243</v>
      </c>
      <c r="F31" s="30" t="s">
        <v>3</v>
      </c>
      <c r="G31" s="65">
        <v>42552</v>
      </c>
      <c r="H31" s="33" t="s">
        <v>68</v>
      </c>
      <c r="I31" s="30" t="s">
        <v>69</v>
      </c>
      <c r="J31" s="72">
        <f t="shared" si="0"/>
        <v>44378</v>
      </c>
      <c r="K31" s="36"/>
      <c r="L31" s="36"/>
      <c r="M31" s="43"/>
      <c r="N31" s="56"/>
      <c r="O31" s="56"/>
    </row>
    <row r="32" spans="1:15" ht="20.100000000000001" customHeight="1" x14ac:dyDescent="0.3">
      <c r="A32" s="30" t="s">
        <v>7</v>
      </c>
      <c r="B32" s="27" t="s">
        <v>128</v>
      </c>
      <c r="C32" s="30" t="s">
        <v>71</v>
      </c>
      <c r="D32" s="33" t="s">
        <v>24</v>
      </c>
      <c r="E32" s="33">
        <v>243</v>
      </c>
      <c r="F32" s="30" t="s">
        <v>3</v>
      </c>
      <c r="G32" s="65">
        <v>42552</v>
      </c>
      <c r="H32" s="33" t="s">
        <v>68</v>
      </c>
      <c r="I32" s="35" t="s">
        <v>75</v>
      </c>
      <c r="J32" s="72">
        <f t="shared" si="0"/>
        <v>44378</v>
      </c>
      <c r="K32" s="36"/>
      <c r="L32" s="36"/>
      <c r="M32" s="43"/>
      <c r="N32" s="56"/>
      <c r="O32" s="56"/>
    </row>
    <row r="33" spans="1:16" ht="20.100000000000001" customHeight="1" x14ac:dyDescent="0.3">
      <c r="A33" s="30" t="s">
        <v>7</v>
      </c>
      <c r="B33" s="27" t="s">
        <v>128</v>
      </c>
      <c r="C33" s="30" t="s">
        <v>44</v>
      </c>
      <c r="D33" s="33" t="s">
        <v>62</v>
      </c>
      <c r="E33" s="33">
        <v>215</v>
      </c>
      <c r="F33" s="30" t="s">
        <v>3</v>
      </c>
      <c r="G33" s="65">
        <v>42552</v>
      </c>
      <c r="H33" s="33" t="s">
        <v>68</v>
      </c>
      <c r="I33" s="35" t="s">
        <v>75</v>
      </c>
      <c r="J33" s="72">
        <f t="shared" si="0"/>
        <v>44378</v>
      </c>
      <c r="K33" s="36"/>
      <c r="L33" s="36"/>
      <c r="M33" s="43"/>
      <c r="N33" s="56"/>
      <c r="O33" s="56"/>
    </row>
    <row r="34" spans="1:16" ht="20.100000000000001" customHeight="1" x14ac:dyDescent="0.3">
      <c r="A34" s="30" t="s">
        <v>7</v>
      </c>
      <c r="B34" s="27" t="s">
        <v>128</v>
      </c>
      <c r="C34" s="30" t="s">
        <v>45</v>
      </c>
      <c r="D34" s="33" t="s">
        <v>22</v>
      </c>
      <c r="E34" s="33">
        <v>215</v>
      </c>
      <c r="F34" s="30" t="s">
        <v>3</v>
      </c>
      <c r="G34" s="65">
        <v>42552</v>
      </c>
      <c r="H34" s="33" t="s">
        <v>68</v>
      </c>
      <c r="I34" s="35" t="s">
        <v>75</v>
      </c>
      <c r="J34" s="72">
        <f t="shared" si="0"/>
        <v>44378</v>
      </c>
      <c r="K34" s="36"/>
      <c r="L34" s="36"/>
      <c r="M34" s="43"/>
      <c r="N34" s="56"/>
      <c r="O34" s="56"/>
    </row>
    <row r="35" spans="1:16" ht="20.100000000000001" customHeight="1" x14ac:dyDescent="0.3">
      <c r="A35" s="30" t="s">
        <v>7</v>
      </c>
      <c r="B35" s="27" t="s">
        <v>128</v>
      </c>
      <c r="C35" s="30" t="s">
        <v>15</v>
      </c>
      <c r="D35" s="33" t="s">
        <v>50</v>
      </c>
      <c r="E35" s="33">
        <v>215</v>
      </c>
      <c r="F35" s="30" t="s">
        <v>3</v>
      </c>
      <c r="G35" s="65">
        <v>42552</v>
      </c>
      <c r="H35" s="33" t="s">
        <v>68</v>
      </c>
      <c r="I35" s="35" t="s">
        <v>75</v>
      </c>
      <c r="J35" s="72">
        <f t="shared" si="0"/>
        <v>44378</v>
      </c>
      <c r="K35" s="36"/>
      <c r="L35" s="36"/>
      <c r="M35" s="43"/>
      <c r="N35" s="56"/>
      <c r="O35" s="56"/>
    </row>
    <row r="36" spans="1:16" ht="20.100000000000001" customHeight="1" x14ac:dyDescent="0.3">
      <c r="A36" s="26" t="s">
        <v>7</v>
      </c>
      <c r="B36" s="27" t="s">
        <v>128</v>
      </c>
      <c r="C36" s="26" t="s">
        <v>5</v>
      </c>
      <c r="D36" s="27" t="s">
        <v>48</v>
      </c>
      <c r="E36" s="27">
        <v>346</v>
      </c>
      <c r="F36" s="26" t="s">
        <v>57</v>
      </c>
      <c r="G36" s="64">
        <v>43313</v>
      </c>
      <c r="H36" s="27" t="s">
        <v>68</v>
      </c>
      <c r="I36" s="26"/>
      <c r="J36" s="72">
        <f t="shared" si="0"/>
        <v>45139</v>
      </c>
      <c r="K36" s="36" t="s">
        <v>117</v>
      </c>
      <c r="L36" s="49">
        <v>1044</v>
      </c>
      <c r="M36" s="44"/>
      <c r="N36" s="57"/>
      <c r="O36" s="57"/>
      <c r="P36" s="31"/>
    </row>
    <row r="37" spans="1:16" ht="20.100000000000001" customHeight="1" x14ac:dyDescent="0.3">
      <c r="A37" s="30" t="s">
        <v>7</v>
      </c>
      <c r="B37" s="27" t="s">
        <v>128</v>
      </c>
      <c r="C37" s="30" t="s">
        <v>35</v>
      </c>
      <c r="D37" s="33" t="s">
        <v>29</v>
      </c>
      <c r="E37" s="33">
        <v>346</v>
      </c>
      <c r="F37" s="30" t="s">
        <v>57</v>
      </c>
      <c r="G37" s="64">
        <v>43313</v>
      </c>
      <c r="H37" s="33" t="s">
        <v>68</v>
      </c>
      <c r="I37" s="30"/>
      <c r="J37" s="72">
        <f t="shared" ref="J37:J68" si="1">IF(G37&lt;&gt;"",EDATE(G37,60),"")</f>
        <v>45139</v>
      </c>
      <c r="K37" s="36" t="s">
        <v>117</v>
      </c>
      <c r="L37" s="49">
        <v>1044</v>
      </c>
      <c r="M37" s="44"/>
      <c r="N37" s="57"/>
      <c r="O37" s="57"/>
      <c r="P37" s="31"/>
    </row>
    <row r="38" spans="1:16" ht="20.100000000000001" customHeight="1" x14ac:dyDescent="0.3">
      <c r="A38" s="26" t="s">
        <v>58</v>
      </c>
      <c r="B38" s="27" t="s">
        <v>128</v>
      </c>
      <c r="C38" s="26" t="s">
        <v>87</v>
      </c>
      <c r="D38" s="27" t="s">
        <v>60</v>
      </c>
      <c r="E38" s="27">
        <v>216</v>
      </c>
      <c r="F38" s="26" t="s">
        <v>3</v>
      </c>
      <c r="G38" s="64">
        <v>43313</v>
      </c>
      <c r="H38" s="27" t="s">
        <v>68</v>
      </c>
      <c r="I38" s="26"/>
      <c r="J38" s="72">
        <f t="shared" si="1"/>
        <v>45139</v>
      </c>
      <c r="K38" s="36" t="s">
        <v>117</v>
      </c>
      <c r="L38" s="49">
        <v>1328.4</v>
      </c>
      <c r="M38" s="44"/>
      <c r="N38" s="57"/>
      <c r="O38" s="57"/>
      <c r="P38" s="31"/>
    </row>
    <row r="39" spans="1:16" ht="20.100000000000001" customHeight="1" x14ac:dyDescent="0.3">
      <c r="A39" s="30" t="s">
        <v>58</v>
      </c>
      <c r="B39" s="27" t="s">
        <v>128</v>
      </c>
      <c r="C39" s="30" t="s">
        <v>59</v>
      </c>
      <c r="D39" s="33" t="s">
        <v>18</v>
      </c>
      <c r="E39" s="33">
        <v>216</v>
      </c>
      <c r="F39" s="30" t="s">
        <v>3</v>
      </c>
      <c r="G39" s="64">
        <v>43313</v>
      </c>
      <c r="H39" s="33" t="s">
        <v>68</v>
      </c>
      <c r="I39" s="30"/>
      <c r="J39" s="72">
        <f t="shared" si="1"/>
        <v>45139</v>
      </c>
      <c r="K39" s="36" t="s">
        <v>117</v>
      </c>
      <c r="L39" s="49">
        <v>1365.6</v>
      </c>
      <c r="M39" s="44"/>
      <c r="N39" s="57"/>
      <c r="O39" s="57"/>
      <c r="P39" s="31"/>
    </row>
    <row r="40" spans="1:16" ht="20.100000000000001" customHeight="1" x14ac:dyDescent="0.3">
      <c r="A40" s="30" t="s">
        <v>58</v>
      </c>
      <c r="B40" s="27" t="s">
        <v>128</v>
      </c>
      <c r="C40" s="30" t="s">
        <v>86</v>
      </c>
      <c r="D40" s="33" t="s">
        <v>61</v>
      </c>
      <c r="E40" s="33">
        <v>216</v>
      </c>
      <c r="F40" s="30" t="s">
        <v>3</v>
      </c>
      <c r="G40" s="64">
        <v>43313</v>
      </c>
      <c r="H40" s="33" t="s">
        <v>68</v>
      </c>
      <c r="I40" s="30"/>
      <c r="J40" s="72">
        <f t="shared" si="1"/>
        <v>45139</v>
      </c>
      <c r="K40" s="36" t="s">
        <v>117</v>
      </c>
      <c r="L40" s="49">
        <v>1365.6</v>
      </c>
      <c r="M40" s="44"/>
      <c r="N40" s="57"/>
      <c r="O40" s="57"/>
      <c r="P40" s="31"/>
    </row>
    <row r="41" spans="1:16" ht="20.100000000000001" customHeight="1" x14ac:dyDescent="0.3">
      <c r="A41" s="26" t="s">
        <v>7</v>
      </c>
      <c r="B41" s="27" t="s">
        <v>128</v>
      </c>
      <c r="C41" s="26" t="s">
        <v>85</v>
      </c>
      <c r="D41" s="27"/>
      <c r="E41" s="27">
        <v>244</v>
      </c>
      <c r="F41" s="26" t="s">
        <v>77</v>
      </c>
      <c r="G41" s="64">
        <v>43647</v>
      </c>
      <c r="H41" s="27" t="s">
        <v>73</v>
      </c>
      <c r="I41" s="30" t="s">
        <v>91</v>
      </c>
      <c r="J41" s="72">
        <f t="shared" si="1"/>
        <v>45474</v>
      </c>
      <c r="K41" s="36" t="s">
        <v>109</v>
      </c>
      <c r="L41" s="49">
        <v>436.8</v>
      </c>
      <c r="M41" s="44"/>
      <c r="N41" s="57"/>
      <c r="O41" s="57"/>
      <c r="P41" s="31"/>
    </row>
    <row r="42" spans="1:16" ht="20.100000000000001" customHeight="1" x14ac:dyDescent="0.3">
      <c r="A42" s="26" t="s">
        <v>58</v>
      </c>
      <c r="B42" s="27" t="s">
        <v>128</v>
      </c>
      <c r="C42" s="34" t="s">
        <v>66</v>
      </c>
      <c r="D42" s="27" t="s">
        <v>65</v>
      </c>
      <c r="E42" s="27">
        <v>214</v>
      </c>
      <c r="F42" s="26" t="s">
        <v>3</v>
      </c>
      <c r="G42" s="64">
        <v>43647</v>
      </c>
      <c r="H42" s="27" t="s">
        <v>68</v>
      </c>
      <c r="I42" s="26"/>
      <c r="J42" s="72">
        <f t="shared" si="1"/>
        <v>45474</v>
      </c>
      <c r="K42" s="36" t="s">
        <v>117</v>
      </c>
      <c r="L42" s="49">
        <v>1328.4</v>
      </c>
      <c r="M42" s="44"/>
      <c r="N42" s="57"/>
      <c r="O42" s="57"/>
      <c r="P42" s="31"/>
    </row>
    <row r="43" spans="1:16" ht="20.100000000000001" customHeight="1" x14ac:dyDescent="0.3">
      <c r="A43" s="30" t="s">
        <v>58</v>
      </c>
      <c r="B43" s="27" t="s">
        <v>128</v>
      </c>
      <c r="C43" s="35" t="s">
        <v>55</v>
      </c>
      <c r="D43" s="33" t="s">
        <v>56</v>
      </c>
      <c r="E43" s="33">
        <v>215</v>
      </c>
      <c r="F43" s="30" t="s">
        <v>3</v>
      </c>
      <c r="G43" s="65">
        <v>42767</v>
      </c>
      <c r="H43" s="33" t="s">
        <v>68</v>
      </c>
      <c r="I43" s="30" t="s">
        <v>88</v>
      </c>
      <c r="J43" s="72">
        <f t="shared" si="1"/>
        <v>44593</v>
      </c>
      <c r="K43" s="36"/>
      <c r="L43" s="49"/>
      <c r="M43" s="44"/>
      <c r="N43" s="57"/>
      <c r="O43" s="57"/>
      <c r="P43" s="31"/>
    </row>
    <row r="44" spans="1:16" ht="20.100000000000001" customHeight="1" x14ac:dyDescent="0.3">
      <c r="A44" s="26" t="s">
        <v>58</v>
      </c>
      <c r="B44" s="27" t="s">
        <v>128</v>
      </c>
      <c r="C44" s="26" t="s">
        <v>54</v>
      </c>
      <c r="D44" s="27" t="s">
        <v>20</v>
      </c>
      <c r="E44" s="27">
        <v>216</v>
      </c>
      <c r="F44" s="26" t="s">
        <v>3</v>
      </c>
      <c r="G44" s="64">
        <v>43647</v>
      </c>
      <c r="H44" s="27" t="s">
        <v>68</v>
      </c>
      <c r="I44" s="26"/>
      <c r="J44" s="72">
        <f t="shared" si="1"/>
        <v>45474</v>
      </c>
      <c r="K44" s="36" t="s">
        <v>117</v>
      </c>
      <c r="L44" s="49">
        <v>1224</v>
      </c>
      <c r="M44" s="44"/>
      <c r="N44" s="57"/>
      <c r="O44" s="57"/>
      <c r="P44" s="31"/>
    </row>
    <row r="45" spans="1:16" x14ac:dyDescent="0.3">
      <c r="A45" s="30" t="s">
        <v>7</v>
      </c>
      <c r="B45" s="27" t="s">
        <v>128</v>
      </c>
      <c r="C45" s="30" t="s">
        <v>92</v>
      </c>
      <c r="D45" s="33" t="s">
        <v>94</v>
      </c>
      <c r="E45" s="62"/>
      <c r="F45" s="30" t="s">
        <v>77</v>
      </c>
      <c r="G45" s="70">
        <v>43891</v>
      </c>
      <c r="H45" s="62" t="s">
        <v>73</v>
      </c>
      <c r="I45" s="30"/>
      <c r="J45" s="72">
        <f t="shared" si="1"/>
        <v>45717</v>
      </c>
      <c r="K45" s="36" t="s">
        <v>117</v>
      </c>
      <c r="L45" s="49">
        <v>1412.4</v>
      </c>
      <c r="M45" s="44"/>
      <c r="N45" s="57"/>
      <c r="O45" s="57"/>
      <c r="P45" s="31"/>
    </row>
    <row r="46" spans="1:16" x14ac:dyDescent="0.3">
      <c r="A46" s="30" t="s">
        <v>58</v>
      </c>
      <c r="B46" s="27" t="s">
        <v>128</v>
      </c>
      <c r="C46" s="30" t="s">
        <v>107</v>
      </c>
      <c r="D46" s="33" t="s">
        <v>93</v>
      </c>
      <c r="E46" s="62"/>
      <c r="F46" s="30" t="s">
        <v>3</v>
      </c>
      <c r="G46" s="70">
        <v>43891</v>
      </c>
      <c r="H46" s="62" t="s">
        <v>68</v>
      </c>
      <c r="I46" s="30"/>
      <c r="J46" s="72">
        <f t="shared" si="1"/>
        <v>45717</v>
      </c>
      <c r="K46" s="36" t="s">
        <v>117</v>
      </c>
      <c r="L46" s="49">
        <v>1174.8</v>
      </c>
      <c r="M46" s="44"/>
      <c r="N46" s="57"/>
      <c r="O46" s="57"/>
      <c r="P46" s="31"/>
    </row>
    <row r="47" spans="1:16" x14ac:dyDescent="0.3">
      <c r="A47" s="30" t="s">
        <v>58</v>
      </c>
      <c r="B47" s="27" t="s">
        <v>128</v>
      </c>
      <c r="C47" s="30" t="s">
        <v>38</v>
      </c>
      <c r="D47" s="33" t="s">
        <v>111</v>
      </c>
      <c r="E47" s="62"/>
      <c r="F47" s="30" t="s">
        <v>3</v>
      </c>
      <c r="G47" s="70">
        <v>44440</v>
      </c>
      <c r="H47" s="62" t="s">
        <v>68</v>
      </c>
      <c r="I47" s="30"/>
      <c r="J47" s="72">
        <f t="shared" si="1"/>
        <v>46266</v>
      </c>
      <c r="K47" s="36" t="s">
        <v>109</v>
      </c>
      <c r="L47" s="49">
        <v>1209.28</v>
      </c>
      <c r="M47" s="44"/>
      <c r="N47" s="57"/>
      <c r="O47" s="57"/>
      <c r="P47" s="31"/>
    </row>
    <row r="48" spans="1:16" x14ac:dyDescent="0.3">
      <c r="A48" s="30" t="s">
        <v>58</v>
      </c>
      <c r="B48" s="27" t="s">
        <v>128</v>
      </c>
      <c r="C48" s="30" t="s">
        <v>95</v>
      </c>
      <c r="D48" s="33" t="s">
        <v>96</v>
      </c>
      <c r="E48" s="62"/>
      <c r="F48" s="30" t="s">
        <v>3</v>
      </c>
      <c r="G48" s="70">
        <v>43891</v>
      </c>
      <c r="H48" s="62" t="s">
        <v>68</v>
      </c>
      <c r="I48" s="30"/>
      <c r="J48" s="72">
        <f t="shared" si="1"/>
        <v>45717</v>
      </c>
      <c r="K48" s="36" t="s">
        <v>117</v>
      </c>
      <c r="L48" s="49">
        <v>1412.4</v>
      </c>
      <c r="M48" s="44"/>
      <c r="N48" s="57"/>
      <c r="O48" s="57"/>
      <c r="P48" s="31"/>
    </row>
    <row r="49" spans="1:17" x14ac:dyDescent="0.3">
      <c r="A49" s="30" t="s">
        <v>7</v>
      </c>
      <c r="B49" s="27" t="s">
        <v>128</v>
      </c>
      <c r="C49" s="30" t="s">
        <v>104</v>
      </c>
      <c r="D49" s="33" t="s">
        <v>97</v>
      </c>
      <c r="E49" s="62"/>
      <c r="F49" s="30" t="s">
        <v>3</v>
      </c>
      <c r="G49" s="70">
        <v>43891</v>
      </c>
      <c r="H49" s="62" t="s">
        <v>68</v>
      </c>
      <c r="I49" s="30"/>
      <c r="J49" s="72">
        <f t="shared" si="1"/>
        <v>45717</v>
      </c>
      <c r="K49" s="36" t="s">
        <v>109</v>
      </c>
      <c r="L49" s="49">
        <v>1192.1600000000001</v>
      </c>
      <c r="M49" s="44"/>
      <c r="N49" s="57"/>
      <c r="O49" s="57"/>
      <c r="P49" s="31"/>
    </row>
    <row r="50" spans="1:17" x14ac:dyDescent="0.3">
      <c r="A50" s="30" t="s">
        <v>7</v>
      </c>
      <c r="B50" s="27" t="s">
        <v>128</v>
      </c>
      <c r="C50" s="30" t="s">
        <v>107</v>
      </c>
      <c r="D50" s="33" t="s">
        <v>93</v>
      </c>
      <c r="E50" s="62"/>
      <c r="F50" s="30" t="s">
        <v>3</v>
      </c>
      <c r="G50" s="70">
        <v>44440</v>
      </c>
      <c r="H50" s="62" t="s">
        <v>68</v>
      </c>
      <c r="I50" s="30"/>
      <c r="J50" s="72">
        <f t="shared" si="1"/>
        <v>46266</v>
      </c>
      <c r="K50" s="36" t="s">
        <v>117</v>
      </c>
      <c r="L50" s="49">
        <v>1174.8</v>
      </c>
      <c r="M50" s="44"/>
      <c r="N50" s="57"/>
      <c r="O50" s="57"/>
      <c r="P50" s="31"/>
    </row>
    <row r="51" spans="1:17" x14ac:dyDescent="0.3">
      <c r="A51" s="30" t="s">
        <v>7</v>
      </c>
      <c r="B51" s="27" t="s">
        <v>128</v>
      </c>
      <c r="C51" s="30" t="s">
        <v>110</v>
      </c>
      <c r="D51" s="33" t="s">
        <v>111</v>
      </c>
      <c r="E51" s="62"/>
      <c r="F51" s="30" t="s">
        <v>3</v>
      </c>
      <c r="G51" s="70">
        <v>44440</v>
      </c>
      <c r="H51" s="62" t="s">
        <v>68</v>
      </c>
      <c r="I51" s="30"/>
      <c r="J51" s="72">
        <f t="shared" si="1"/>
        <v>46266</v>
      </c>
      <c r="K51" s="36" t="s">
        <v>109</v>
      </c>
      <c r="L51" s="49">
        <v>1209.28</v>
      </c>
      <c r="M51" s="44"/>
      <c r="N51" s="57"/>
      <c r="O51" s="57"/>
      <c r="P51" s="31"/>
    </row>
    <row r="52" spans="1:17" x14ac:dyDescent="0.3">
      <c r="A52" s="30" t="s">
        <v>7</v>
      </c>
      <c r="B52" s="27" t="s">
        <v>128</v>
      </c>
      <c r="C52" s="30" t="s">
        <v>66</v>
      </c>
      <c r="D52" s="33" t="s">
        <v>24</v>
      </c>
      <c r="E52" s="62"/>
      <c r="F52" s="30" t="s">
        <v>77</v>
      </c>
      <c r="G52" s="70">
        <v>44440</v>
      </c>
      <c r="H52" s="62" t="s">
        <v>68</v>
      </c>
      <c r="I52" s="30"/>
      <c r="J52" s="72">
        <f t="shared" si="1"/>
        <v>46266</v>
      </c>
      <c r="K52" s="36" t="s">
        <v>109</v>
      </c>
      <c r="L52" s="49">
        <v>2246.48</v>
      </c>
      <c r="M52" s="44"/>
      <c r="N52" s="57"/>
      <c r="O52" s="57"/>
      <c r="P52" s="31"/>
    </row>
    <row r="53" spans="1:17" x14ac:dyDescent="0.3">
      <c r="A53" s="30" t="s">
        <v>58</v>
      </c>
      <c r="B53" s="27" t="s">
        <v>128</v>
      </c>
      <c r="C53" s="30" t="s">
        <v>119</v>
      </c>
      <c r="D53" s="33" t="s">
        <v>120</v>
      </c>
      <c r="E53" s="62"/>
      <c r="F53" s="30" t="s">
        <v>3</v>
      </c>
      <c r="G53" s="70">
        <v>44440</v>
      </c>
      <c r="H53" s="62" t="s">
        <v>68</v>
      </c>
      <c r="I53" s="30" t="s">
        <v>122</v>
      </c>
      <c r="J53" s="72">
        <f t="shared" si="1"/>
        <v>46266</v>
      </c>
      <c r="K53" s="36" t="s">
        <v>109</v>
      </c>
      <c r="L53" s="49">
        <v>1656</v>
      </c>
      <c r="M53" s="44"/>
      <c r="N53" s="57"/>
      <c r="O53" s="57"/>
      <c r="P53" s="31"/>
    </row>
    <row r="54" spans="1:17" x14ac:dyDescent="0.3">
      <c r="A54" s="30" t="s">
        <v>58</v>
      </c>
      <c r="B54" s="27" t="s">
        <v>128</v>
      </c>
      <c r="C54" s="30" t="s">
        <v>121</v>
      </c>
      <c r="D54" s="33" t="s">
        <v>30</v>
      </c>
      <c r="E54" s="62"/>
      <c r="F54" s="30" t="s">
        <v>3</v>
      </c>
      <c r="G54" s="70">
        <v>44440</v>
      </c>
      <c r="H54" s="62" t="s">
        <v>68</v>
      </c>
      <c r="I54" s="30" t="s">
        <v>122</v>
      </c>
      <c r="J54" s="72">
        <f t="shared" si="1"/>
        <v>46266</v>
      </c>
      <c r="K54" s="36" t="s">
        <v>109</v>
      </c>
      <c r="L54" s="49">
        <v>1656</v>
      </c>
      <c r="M54" s="44"/>
      <c r="N54" s="57"/>
      <c r="O54" s="57"/>
      <c r="P54" s="31"/>
    </row>
    <row r="55" spans="1:17" x14ac:dyDescent="0.3">
      <c r="A55" s="30" t="s">
        <v>7</v>
      </c>
      <c r="B55" s="27" t="s">
        <v>128</v>
      </c>
      <c r="C55" s="30" t="s">
        <v>112</v>
      </c>
      <c r="D55" s="62"/>
      <c r="E55" s="62"/>
      <c r="F55" s="30" t="s">
        <v>113</v>
      </c>
      <c r="G55" s="70">
        <v>44440</v>
      </c>
      <c r="H55" s="62" t="s">
        <v>68</v>
      </c>
      <c r="I55" s="30" t="s">
        <v>114</v>
      </c>
      <c r="J55" s="72">
        <f t="shared" si="1"/>
        <v>46266</v>
      </c>
      <c r="K55" s="36" t="s">
        <v>109</v>
      </c>
      <c r="L55" s="49">
        <v>1656</v>
      </c>
      <c r="M55" s="44"/>
      <c r="N55" s="57"/>
      <c r="O55" s="57"/>
      <c r="P55" s="31"/>
    </row>
    <row r="56" spans="1:17" x14ac:dyDescent="0.3">
      <c r="A56" s="38" t="s">
        <v>7</v>
      </c>
      <c r="B56" s="27" t="s">
        <v>128</v>
      </c>
      <c r="C56" s="38" t="s">
        <v>85</v>
      </c>
      <c r="D56" s="39" t="s">
        <v>132</v>
      </c>
      <c r="E56" s="63"/>
      <c r="F56" s="38" t="s">
        <v>77</v>
      </c>
      <c r="G56" s="73">
        <v>44866</v>
      </c>
      <c r="H56" s="62" t="s">
        <v>73</v>
      </c>
      <c r="I56" s="30"/>
      <c r="J56" s="72">
        <f t="shared" si="1"/>
        <v>46692</v>
      </c>
      <c r="K56" s="36" t="s">
        <v>133</v>
      </c>
      <c r="L56" s="49" t="s">
        <v>131</v>
      </c>
      <c r="M56" s="44">
        <v>551</v>
      </c>
      <c r="N56" s="57"/>
      <c r="O56" s="57"/>
      <c r="P56" s="31"/>
      <c r="Q56" s="5">
        <v>2859.6</v>
      </c>
    </row>
    <row r="57" spans="1:17" x14ac:dyDescent="0.3">
      <c r="A57" s="26" t="s">
        <v>135</v>
      </c>
      <c r="B57" s="39" t="s">
        <v>173</v>
      </c>
      <c r="C57" s="26" t="s">
        <v>55</v>
      </c>
      <c r="D57" s="27" t="s">
        <v>56</v>
      </c>
      <c r="E57" s="27">
        <v>281</v>
      </c>
      <c r="F57" s="26" t="s">
        <v>136</v>
      </c>
      <c r="G57" s="64">
        <v>43266</v>
      </c>
      <c r="H57" s="27" t="s">
        <v>68</v>
      </c>
      <c r="I57" s="34" t="s">
        <v>91</v>
      </c>
      <c r="J57" s="72">
        <f t="shared" si="1"/>
        <v>45092</v>
      </c>
      <c r="K57" s="36" t="s">
        <v>137</v>
      </c>
      <c r="L57" s="36">
        <v>1566</v>
      </c>
      <c r="M57" s="43"/>
      <c r="N57" s="56"/>
      <c r="O57" s="56"/>
    </row>
    <row r="58" spans="1:17" x14ac:dyDescent="0.3">
      <c r="A58" s="30" t="s">
        <v>135</v>
      </c>
      <c r="B58" s="39" t="s">
        <v>173</v>
      </c>
      <c r="C58" s="30" t="s">
        <v>138</v>
      </c>
      <c r="D58" s="33" t="s">
        <v>139</v>
      </c>
      <c r="E58" s="33">
        <v>215</v>
      </c>
      <c r="F58" s="30" t="s">
        <v>136</v>
      </c>
      <c r="G58" s="65">
        <v>43682</v>
      </c>
      <c r="H58" s="33" t="s">
        <v>68</v>
      </c>
      <c r="I58" s="35" t="s">
        <v>91</v>
      </c>
      <c r="J58" s="72">
        <f t="shared" si="1"/>
        <v>45509</v>
      </c>
      <c r="K58" s="36" t="s">
        <v>137</v>
      </c>
      <c r="L58" s="36">
        <v>1566</v>
      </c>
      <c r="M58" s="43"/>
      <c r="N58" s="56"/>
      <c r="O58" s="56"/>
    </row>
    <row r="59" spans="1:17" x14ac:dyDescent="0.3">
      <c r="A59" s="30" t="s">
        <v>135</v>
      </c>
      <c r="B59" s="39" t="s">
        <v>173</v>
      </c>
      <c r="C59" s="30" t="s">
        <v>140</v>
      </c>
      <c r="D59" s="33" t="s">
        <v>141</v>
      </c>
      <c r="E59" s="33"/>
      <c r="F59" s="30" t="s">
        <v>136</v>
      </c>
      <c r="G59" s="65">
        <v>43676</v>
      </c>
      <c r="H59" s="33" t="s">
        <v>68</v>
      </c>
      <c r="I59" s="35" t="s">
        <v>91</v>
      </c>
      <c r="J59" s="72">
        <f t="shared" si="1"/>
        <v>45503</v>
      </c>
      <c r="K59" s="36" t="s">
        <v>137</v>
      </c>
      <c r="L59" s="36">
        <v>1566</v>
      </c>
      <c r="M59" s="43"/>
      <c r="N59" s="56"/>
      <c r="O59" s="56"/>
    </row>
    <row r="60" spans="1:17" x14ac:dyDescent="0.3">
      <c r="A60" s="30" t="s">
        <v>135</v>
      </c>
      <c r="B60" s="39" t="s">
        <v>173</v>
      </c>
      <c r="C60" s="30" t="s">
        <v>142</v>
      </c>
      <c r="D60" s="33" t="s">
        <v>20</v>
      </c>
      <c r="E60" s="33">
        <v>287</v>
      </c>
      <c r="F60" s="30" t="s">
        <v>136</v>
      </c>
      <c r="G60" s="65">
        <v>43266</v>
      </c>
      <c r="H60" s="33" t="s">
        <v>68</v>
      </c>
      <c r="I60" s="35" t="s">
        <v>91</v>
      </c>
      <c r="J60" s="72">
        <f t="shared" si="1"/>
        <v>45092</v>
      </c>
      <c r="K60" s="36" t="s">
        <v>137</v>
      </c>
      <c r="L60" s="36">
        <v>3132</v>
      </c>
      <c r="M60" s="43"/>
      <c r="N60" s="56"/>
      <c r="O60" s="56"/>
    </row>
    <row r="61" spans="1:17" x14ac:dyDescent="0.3">
      <c r="A61" s="30" t="s">
        <v>135</v>
      </c>
      <c r="B61" s="39" t="s">
        <v>173</v>
      </c>
      <c r="C61" s="30" t="s">
        <v>143</v>
      </c>
      <c r="D61" s="33" t="s">
        <v>21</v>
      </c>
      <c r="E61" s="33"/>
      <c r="F61" s="30" t="s">
        <v>136</v>
      </c>
      <c r="G61" s="65">
        <v>42691</v>
      </c>
      <c r="H61" s="33" t="s">
        <v>68</v>
      </c>
      <c r="I61" s="35" t="s">
        <v>144</v>
      </c>
      <c r="J61" s="72">
        <f t="shared" si="1"/>
        <v>44517</v>
      </c>
      <c r="K61" s="36" t="s">
        <v>116</v>
      </c>
      <c r="L61" s="36">
        <v>1445.44</v>
      </c>
      <c r="M61" s="43"/>
      <c r="N61" s="56"/>
      <c r="O61" s="56"/>
    </row>
    <row r="62" spans="1:17" x14ac:dyDescent="0.3">
      <c r="A62" s="30" t="s">
        <v>135</v>
      </c>
      <c r="B62" s="39" t="s">
        <v>173</v>
      </c>
      <c r="C62" s="30" t="s">
        <v>145</v>
      </c>
      <c r="D62" s="33" t="s">
        <v>22</v>
      </c>
      <c r="E62" s="33">
        <v>216</v>
      </c>
      <c r="F62" s="30" t="s">
        <v>136</v>
      </c>
      <c r="G62" s="65">
        <v>42691</v>
      </c>
      <c r="H62" s="33" t="s">
        <v>68</v>
      </c>
      <c r="I62" s="35" t="s">
        <v>144</v>
      </c>
      <c r="J62" s="72">
        <f t="shared" si="1"/>
        <v>44517</v>
      </c>
      <c r="K62" s="36" t="s">
        <v>116</v>
      </c>
      <c r="L62" s="36">
        <v>1445.44</v>
      </c>
      <c r="M62" s="43"/>
      <c r="N62" s="56"/>
      <c r="O62" s="56"/>
    </row>
    <row r="63" spans="1:17" x14ac:dyDescent="0.3">
      <c r="A63" s="30" t="s">
        <v>135</v>
      </c>
      <c r="B63" s="39" t="s">
        <v>173</v>
      </c>
      <c r="C63" s="30" t="s">
        <v>146</v>
      </c>
      <c r="D63" s="33" t="s">
        <v>147</v>
      </c>
      <c r="E63" s="33">
        <v>216</v>
      </c>
      <c r="F63" s="30" t="s">
        <v>136</v>
      </c>
      <c r="G63" s="65">
        <v>42663</v>
      </c>
      <c r="H63" s="33" t="s">
        <v>68</v>
      </c>
      <c r="I63" s="35" t="s">
        <v>144</v>
      </c>
      <c r="J63" s="72">
        <f t="shared" si="1"/>
        <v>44489</v>
      </c>
      <c r="K63" s="36" t="s">
        <v>116</v>
      </c>
      <c r="L63" s="36">
        <v>1445.44</v>
      </c>
      <c r="M63" s="43"/>
      <c r="N63" s="56"/>
      <c r="O63" s="56"/>
    </row>
    <row r="64" spans="1:17" x14ac:dyDescent="0.3">
      <c r="A64" s="30" t="s">
        <v>135</v>
      </c>
      <c r="B64" s="39" t="s">
        <v>173</v>
      </c>
      <c r="C64" s="30" t="s">
        <v>148</v>
      </c>
      <c r="D64" s="33" t="s">
        <v>23</v>
      </c>
      <c r="E64" s="33">
        <v>216</v>
      </c>
      <c r="F64" s="30" t="s">
        <v>136</v>
      </c>
      <c r="G64" s="65">
        <v>42691</v>
      </c>
      <c r="H64" s="33" t="s">
        <v>68</v>
      </c>
      <c r="I64" s="35" t="s">
        <v>144</v>
      </c>
      <c r="J64" s="72">
        <f t="shared" si="1"/>
        <v>44517</v>
      </c>
      <c r="K64" s="36" t="s">
        <v>116</v>
      </c>
      <c r="L64" s="36">
        <v>1445.44</v>
      </c>
      <c r="M64" s="43"/>
      <c r="N64" s="56"/>
      <c r="O64" s="56"/>
    </row>
    <row r="65" spans="1:15" x14ac:dyDescent="0.3">
      <c r="A65" s="30" t="s">
        <v>7</v>
      </c>
      <c r="B65" s="39" t="s">
        <v>173</v>
      </c>
      <c r="C65" s="30" t="s">
        <v>149</v>
      </c>
      <c r="D65" s="33" t="s">
        <v>150</v>
      </c>
      <c r="E65" s="33"/>
      <c r="F65" s="30" t="s">
        <v>151</v>
      </c>
      <c r="G65" s="65">
        <v>43282</v>
      </c>
      <c r="H65" s="33" t="s">
        <v>68</v>
      </c>
      <c r="I65" s="35" t="s">
        <v>152</v>
      </c>
      <c r="J65" s="72">
        <f t="shared" si="1"/>
        <v>45108</v>
      </c>
      <c r="K65" s="36" t="s">
        <v>116</v>
      </c>
      <c r="L65" s="36">
        <v>1692.96</v>
      </c>
      <c r="M65" s="43"/>
      <c r="N65" s="56"/>
      <c r="O65" s="56"/>
    </row>
    <row r="66" spans="1:15" x14ac:dyDescent="0.3">
      <c r="A66" s="30" t="s">
        <v>7</v>
      </c>
      <c r="B66" s="39" t="s">
        <v>173</v>
      </c>
      <c r="C66" s="30" t="s">
        <v>153</v>
      </c>
      <c r="D66" s="33"/>
      <c r="E66" s="33"/>
      <c r="F66" s="30" t="s">
        <v>151</v>
      </c>
      <c r="G66" s="65">
        <v>42795</v>
      </c>
      <c r="H66" s="33" t="s">
        <v>68</v>
      </c>
      <c r="I66" s="35" t="s">
        <v>144</v>
      </c>
      <c r="J66" s="72">
        <f t="shared" si="1"/>
        <v>44621</v>
      </c>
      <c r="K66" s="41"/>
      <c r="L66" s="41"/>
      <c r="M66" s="43"/>
      <c r="N66" s="56"/>
      <c r="O66" s="56"/>
    </row>
    <row r="67" spans="1:15" x14ac:dyDescent="0.3">
      <c r="A67" s="30" t="s">
        <v>7</v>
      </c>
      <c r="B67" s="39" t="s">
        <v>173</v>
      </c>
      <c r="C67" s="30" t="s">
        <v>154</v>
      </c>
      <c r="D67" s="33" t="s">
        <v>18</v>
      </c>
      <c r="E67" s="33"/>
      <c r="F67" s="30" t="s">
        <v>151</v>
      </c>
      <c r="G67" s="65">
        <v>43160</v>
      </c>
      <c r="H67" s="33" t="s">
        <v>68</v>
      </c>
      <c r="I67" s="35"/>
      <c r="J67" s="72">
        <f t="shared" si="1"/>
        <v>44986</v>
      </c>
      <c r="K67" s="36" t="s">
        <v>137</v>
      </c>
      <c r="L67" s="36">
        <v>5304</v>
      </c>
      <c r="M67" s="43"/>
      <c r="N67" s="56"/>
      <c r="O67" s="56"/>
    </row>
    <row r="68" spans="1:15" x14ac:dyDescent="0.3">
      <c r="A68" s="30" t="s">
        <v>7</v>
      </c>
      <c r="B68" s="39" t="s">
        <v>173</v>
      </c>
      <c r="C68" s="30" t="s">
        <v>155</v>
      </c>
      <c r="D68" s="33" t="s">
        <v>48</v>
      </c>
      <c r="E68" s="33"/>
      <c r="F68" s="30" t="s">
        <v>151</v>
      </c>
      <c r="G68" s="65">
        <v>43160</v>
      </c>
      <c r="H68" s="33" t="s">
        <v>73</v>
      </c>
      <c r="I68" s="35"/>
      <c r="J68" s="72">
        <f t="shared" si="1"/>
        <v>44986</v>
      </c>
      <c r="K68" s="36" t="s">
        <v>137</v>
      </c>
      <c r="L68" s="36">
        <v>6264</v>
      </c>
      <c r="M68" s="43"/>
      <c r="N68" s="56"/>
      <c r="O68" s="56"/>
    </row>
    <row r="69" spans="1:15" x14ac:dyDescent="0.3">
      <c r="A69" s="30" t="s">
        <v>7</v>
      </c>
      <c r="B69" s="39" t="s">
        <v>173</v>
      </c>
      <c r="C69" s="30" t="s">
        <v>92</v>
      </c>
      <c r="D69" s="33" t="s">
        <v>94</v>
      </c>
      <c r="E69" s="62"/>
      <c r="F69" s="30" t="s">
        <v>151</v>
      </c>
      <c r="G69" s="70">
        <v>43891</v>
      </c>
      <c r="H69" s="62" t="s">
        <v>73</v>
      </c>
      <c r="I69" s="30"/>
      <c r="J69" s="72">
        <f t="shared" ref="J69:J86" si="2">IF(G69&lt;&gt;"",EDATE(G69,60),"")</f>
        <v>45717</v>
      </c>
      <c r="K69" s="36" t="s">
        <v>137</v>
      </c>
      <c r="L69" s="36">
        <v>1802.4</v>
      </c>
      <c r="M69" s="43"/>
      <c r="N69" s="56"/>
      <c r="O69" s="56"/>
    </row>
    <row r="70" spans="1:15" x14ac:dyDescent="0.3">
      <c r="A70" s="30" t="s">
        <v>135</v>
      </c>
      <c r="B70" s="39" t="s">
        <v>173</v>
      </c>
      <c r="C70" s="30" t="s">
        <v>156</v>
      </c>
      <c r="D70" s="33" t="s">
        <v>93</v>
      </c>
      <c r="E70" s="62"/>
      <c r="F70" s="30" t="s">
        <v>136</v>
      </c>
      <c r="G70" s="70">
        <v>43891</v>
      </c>
      <c r="H70" s="62" t="s">
        <v>68</v>
      </c>
      <c r="I70" s="30"/>
      <c r="J70" s="72">
        <f t="shared" si="2"/>
        <v>45717</v>
      </c>
      <c r="K70" s="36" t="s">
        <v>137</v>
      </c>
      <c r="L70" s="36">
        <v>1412.4</v>
      </c>
      <c r="M70" s="43"/>
      <c r="N70" s="56"/>
      <c r="O70" s="56"/>
    </row>
    <row r="71" spans="1:15" x14ac:dyDescent="0.3">
      <c r="A71" s="30" t="s">
        <v>135</v>
      </c>
      <c r="B71" s="39" t="s">
        <v>173</v>
      </c>
      <c r="C71" s="30" t="s">
        <v>157</v>
      </c>
      <c r="D71" s="33" t="s">
        <v>158</v>
      </c>
      <c r="E71" s="62"/>
      <c r="F71" s="30" t="s">
        <v>136</v>
      </c>
      <c r="G71" s="70">
        <v>43891</v>
      </c>
      <c r="H71" s="62" t="s">
        <v>68</v>
      </c>
      <c r="I71" s="30"/>
      <c r="J71" s="72">
        <f t="shared" si="2"/>
        <v>45717</v>
      </c>
      <c r="K71" s="36" t="s">
        <v>137</v>
      </c>
      <c r="L71" s="36">
        <v>1646.4</v>
      </c>
      <c r="M71" s="43"/>
      <c r="N71" s="56"/>
      <c r="O71" s="56"/>
    </row>
    <row r="72" spans="1:15" x14ac:dyDescent="0.3">
      <c r="A72" s="30" t="s">
        <v>159</v>
      </c>
      <c r="B72" s="39" t="s">
        <v>173</v>
      </c>
      <c r="C72" s="30" t="s">
        <v>153</v>
      </c>
      <c r="D72" s="62"/>
      <c r="E72" s="62"/>
      <c r="F72" s="30" t="s">
        <v>160</v>
      </c>
      <c r="G72" s="70">
        <v>43891</v>
      </c>
      <c r="H72" s="62" t="s">
        <v>68</v>
      </c>
      <c r="I72" s="35" t="s">
        <v>91</v>
      </c>
      <c r="J72" s="72">
        <f t="shared" si="2"/>
        <v>45717</v>
      </c>
      <c r="K72" s="36" t="s">
        <v>109</v>
      </c>
      <c r="L72" s="36">
        <v>2536.84</v>
      </c>
      <c r="M72" s="43"/>
      <c r="N72" s="56"/>
      <c r="O72" s="56"/>
    </row>
    <row r="73" spans="1:15" x14ac:dyDescent="0.3">
      <c r="A73" s="30" t="s">
        <v>161</v>
      </c>
      <c r="B73" s="39" t="s">
        <v>173</v>
      </c>
      <c r="C73" s="30" t="s">
        <v>66</v>
      </c>
      <c r="D73" s="33" t="s">
        <v>24</v>
      </c>
      <c r="E73" s="62"/>
      <c r="F73" s="30" t="s">
        <v>162</v>
      </c>
      <c r="G73" s="70">
        <v>43891</v>
      </c>
      <c r="H73" s="62" t="s">
        <v>68</v>
      </c>
      <c r="I73" s="30"/>
      <c r="J73" s="72">
        <f t="shared" si="2"/>
        <v>45717</v>
      </c>
      <c r="K73" s="36" t="s">
        <v>109</v>
      </c>
      <c r="L73" s="36">
        <v>2153</v>
      </c>
      <c r="M73" s="43"/>
      <c r="N73" s="56"/>
      <c r="O73" s="56"/>
    </row>
    <row r="74" spans="1:15" x14ac:dyDescent="0.3">
      <c r="A74" s="30" t="s">
        <v>159</v>
      </c>
      <c r="B74" s="39" t="s">
        <v>173</v>
      </c>
      <c r="C74" s="30" t="s">
        <v>153</v>
      </c>
      <c r="D74" s="62"/>
      <c r="E74" s="62"/>
      <c r="F74" s="30" t="s">
        <v>163</v>
      </c>
      <c r="G74" s="70">
        <v>44440</v>
      </c>
      <c r="H74" s="62" t="s">
        <v>68</v>
      </c>
      <c r="I74" s="30" t="s">
        <v>164</v>
      </c>
      <c r="J74" s="72">
        <f t="shared" si="2"/>
        <v>46266</v>
      </c>
      <c r="K74" s="36" t="s">
        <v>137</v>
      </c>
      <c r="L74" s="36">
        <v>1779.6</v>
      </c>
      <c r="M74" s="43"/>
      <c r="N74" s="56"/>
      <c r="O74" s="56"/>
    </row>
    <row r="75" spans="1:15" x14ac:dyDescent="0.3">
      <c r="A75" s="30" t="s">
        <v>135</v>
      </c>
      <c r="B75" s="39" t="s">
        <v>173</v>
      </c>
      <c r="C75" s="30" t="s">
        <v>165</v>
      </c>
      <c r="D75" s="62" t="s">
        <v>111</v>
      </c>
      <c r="E75" s="62"/>
      <c r="F75" s="30" t="s">
        <v>136</v>
      </c>
      <c r="G75" s="70">
        <v>44440</v>
      </c>
      <c r="H75" s="62" t="s">
        <v>68</v>
      </c>
      <c r="I75" s="30"/>
      <c r="J75" s="72">
        <f t="shared" si="2"/>
        <v>46266</v>
      </c>
      <c r="K75" s="36" t="s">
        <v>137</v>
      </c>
      <c r="L75" s="36">
        <v>1324.8</v>
      </c>
      <c r="M75" s="43"/>
      <c r="N75" s="56"/>
      <c r="O75" s="56"/>
    </row>
    <row r="76" spans="1:15" x14ac:dyDescent="0.3">
      <c r="A76" s="38" t="s">
        <v>159</v>
      </c>
      <c r="B76" s="39" t="s">
        <v>173</v>
      </c>
      <c r="C76" s="38" t="s">
        <v>146</v>
      </c>
      <c r="D76" s="63" t="s">
        <v>147</v>
      </c>
      <c r="E76" s="63"/>
      <c r="F76" s="38" t="s">
        <v>136</v>
      </c>
      <c r="G76" s="70">
        <v>44440</v>
      </c>
      <c r="H76" s="63" t="s">
        <v>68</v>
      </c>
      <c r="I76" s="66"/>
      <c r="J76" s="72">
        <f t="shared" si="2"/>
        <v>46266</v>
      </c>
      <c r="K76" s="36" t="s">
        <v>137</v>
      </c>
      <c r="L76" s="36">
        <v>1402.8</v>
      </c>
      <c r="M76" s="43"/>
      <c r="N76" s="56"/>
      <c r="O76" s="56"/>
    </row>
    <row r="77" spans="1:15" x14ac:dyDescent="0.3">
      <c r="A77" s="30" t="s">
        <v>159</v>
      </c>
      <c r="B77" s="39" t="s">
        <v>173</v>
      </c>
      <c r="C77" s="30" t="s">
        <v>166</v>
      </c>
      <c r="D77" s="62" t="s">
        <v>147</v>
      </c>
      <c r="E77" s="62"/>
      <c r="F77" s="30" t="s">
        <v>136</v>
      </c>
      <c r="G77" s="70">
        <v>44440</v>
      </c>
      <c r="H77" s="62" t="s">
        <v>68</v>
      </c>
      <c r="I77" s="30"/>
      <c r="J77" s="72">
        <f t="shared" si="2"/>
        <v>46266</v>
      </c>
      <c r="K77" s="36" t="s">
        <v>137</v>
      </c>
      <c r="L77" s="36">
        <v>1402.8</v>
      </c>
      <c r="M77" s="43"/>
      <c r="N77" s="56"/>
      <c r="O77" s="56"/>
    </row>
    <row r="78" spans="1:15" x14ac:dyDescent="0.3">
      <c r="A78" s="30" t="s">
        <v>159</v>
      </c>
      <c r="B78" s="39" t="s">
        <v>173</v>
      </c>
      <c r="C78" s="30" t="s">
        <v>167</v>
      </c>
      <c r="D78" s="62" t="s">
        <v>53</v>
      </c>
      <c r="E78" s="62"/>
      <c r="F78" s="30" t="s">
        <v>136</v>
      </c>
      <c r="G78" s="70">
        <v>44440</v>
      </c>
      <c r="H78" s="62" t="s">
        <v>68</v>
      </c>
      <c r="I78" s="30"/>
      <c r="J78" s="72">
        <f t="shared" si="2"/>
        <v>46266</v>
      </c>
      <c r="K78" s="36" t="s">
        <v>137</v>
      </c>
      <c r="L78" s="36">
        <v>1402.8</v>
      </c>
      <c r="M78" s="43"/>
      <c r="N78" s="56"/>
      <c r="O78" s="56"/>
    </row>
    <row r="79" spans="1:15" x14ac:dyDescent="0.3">
      <c r="A79" s="30" t="s">
        <v>159</v>
      </c>
      <c r="B79" s="39" t="s">
        <v>173</v>
      </c>
      <c r="C79" s="30" t="s">
        <v>168</v>
      </c>
      <c r="D79" s="62" t="s">
        <v>21</v>
      </c>
      <c r="E79" s="62"/>
      <c r="F79" s="30" t="s">
        <v>136</v>
      </c>
      <c r="G79" s="70">
        <v>44440</v>
      </c>
      <c r="H79" s="62" t="s">
        <v>68</v>
      </c>
      <c r="I79" s="30"/>
      <c r="J79" s="72">
        <f t="shared" si="2"/>
        <v>46266</v>
      </c>
      <c r="K79" s="36" t="s">
        <v>137</v>
      </c>
      <c r="L79" s="36">
        <v>1402.8</v>
      </c>
      <c r="M79" s="43"/>
      <c r="N79" s="56"/>
      <c r="O79" s="56"/>
    </row>
    <row r="80" spans="1:15" x14ac:dyDescent="0.3">
      <c r="A80" s="67" t="s">
        <v>169</v>
      </c>
      <c r="B80" s="39" t="s">
        <v>173</v>
      </c>
      <c r="C80" s="67" t="s">
        <v>31</v>
      </c>
      <c r="D80" s="62"/>
      <c r="E80" s="62">
        <v>894</v>
      </c>
      <c r="F80" s="67" t="s">
        <v>170</v>
      </c>
      <c r="G80" s="70">
        <v>43891</v>
      </c>
      <c r="H80" s="62" t="s">
        <v>68</v>
      </c>
      <c r="I80" s="30"/>
      <c r="J80" s="72">
        <f t="shared" si="2"/>
        <v>45717</v>
      </c>
      <c r="K80" s="36" t="s">
        <v>137</v>
      </c>
      <c r="L80" s="36">
        <v>2453.4</v>
      </c>
      <c r="M80" s="43"/>
      <c r="N80" s="56"/>
      <c r="O80" s="56"/>
    </row>
    <row r="81" spans="1:15" x14ac:dyDescent="0.3">
      <c r="A81" s="52" t="s">
        <v>169</v>
      </c>
      <c r="B81" s="39" t="s">
        <v>173</v>
      </c>
      <c r="C81" s="52" t="s">
        <v>106</v>
      </c>
      <c r="D81" s="68"/>
      <c r="E81" s="68">
        <v>894</v>
      </c>
      <c r="F81" s="52" t="s">
        <v>170</v>
      </c>
      <c r="G81" s="70">
        <v>43891</v>
      </c>
      <c r="H81" s="68" t="s">
        <v>68</v>
      </c>
      <c r="I81" s="66"/>
      <c r="J81" s="72">
        <f t="shared" si="2"/>
        <v>45717</v>
      </c>
      <c r="K81" s="47" t="s">
        <v>137</v>
      </c>
      <c r="L81" s="47">
        <v>2453.4</v>
      </c>
      <c r="M81" s="48"/>
      <c r="N81" s="56"/>
      <c r="O81" s="56"/>
    </row>
    <row r="82" spans="1:15" x14ac:dyDescent="0.3">
      <c r="A82" s="67" t="s">
        <v>161</v>
      </c>
      <c r="B82" s="33" t="s">
        <v>173</v>
      </c>
      <c r="C82" s="67" t="s">
        <v>171</v>
      </c>
      <c r="D82" s="62"/>
      <c r="E82" s="62">
        <v>216</v>
      </c>
      <c r="F82" s="67" t="s">
        <v>172</v>
      </c>
      <c r="G82" s="70">
        <v>44713</v>
      </c>
      <c r="H82" s="62" t="s">
        <v>68</v>
      </c>
      <c r="I82" s="67" t="s">
        <v>181</v>
      </c>
      <c r="J82" s="72">
        <f t="shared" si="2"/>
        <v>46539</v>
      </c>
      <c r="K82" s="36" t="s">
        <v>137</v>
      </c>
      <c r="L82" s="36">
        <v>2637.6</v>
      </c>
      <c r="M82" s="43"/>
      <c r="N82" s="56"/>
      <c r="O82" s="56"/>
    </row>
    <row r="83" spans="1:15" x14ac:dyDescent="0.3">
      <c r="A83" s="52" t="s">
        <v>7</v>
      </c>
      <c r="B83" s="51" t="s">
        <v>173</v>
      </c>
      <c r="C83" s="52" t="s">
        <v>174</v>
      </c>
      <c r="D83" s="68" t="s">
        <v>175</v>
      </c>
      <c r="E83" s="68">
        <v>180</v>
      </c>
      <c r="F83" s="52" t="s">
        <v>151</v>
      </c>
      <c r="G83" s="74">
        <v>44666</v>
      </c>
      <c r="H83" s="68" t="s">
        <v>68</v>
      </c>
      <c r="I83" s="66" t="s">
        <v>184</v>
      </c>
      <c r="J83" s="72">
        <f t="shared" si="2"/>
        <v>46492</v>
      </c>
      <c r="K83" s="47" t="s">
        <v>116</v>
      </c>
      <c r="L83" s="47">
        <v>2569.1999999999998</v>
      </c>
      <c r="M83" s="43"/>
      <c r="N83" s="56"/>
      <c r="O83" s="56"/>
    </row>
    <row r="84" spans="1:15" x14ac:dyDescent="0.3">
      <c r="A84" s="69" t="s">
        <v>159</v>
      </c>
      <c r="B84" s="33" t="s">
        <v>173</v>
      </c>
      <c r="C84" s="69" t="s">
        <v>179</v>
      </c>
      <c r="D84" s="62" t="s">
        <v>24</v>
      </c>
      <c r="E84" s="69"/>
      <c r="F84" s="69" t="s">
        <v>136</v>
      </c>
      <c r="G84" s="70">
        <v>43328</v>
      </c>
      <c r="H84" s="62" t="s">
        <v>68</v>
      </c>
      <c r="I84" s="69"/>
      <c r="J84" s="72">
        <f t="shared" si="2"/>
        <v>45154</v>
      </c>
      <c r="K84" s="36"/>
      <c r="L84" s="37"/>
    </row>
    <row r="85" spans="1:15" x14ac:dyDescent="0.3">
      <c r="A85" s="69" t="s">
        <v>135</v>
      </c>
      <c r="B85" s="33" t="s">
        <v>173</v>
      </c>
      <c r="C85" s="69" t="s">
        <v>180</v>
      </c>
      <c r="D85" s="62" t="s">
        <v>48</v>
      </c>
      <c r="E85" s="62">
        <v>282</v>
      </c>
      <c r="F85" s="69" t="s">
        <v>136</v>
      </c>
      <c r="G85" s="70">
        <v>43262</v>
      </c>
      <c r="H85" s="62" t="s">
        <v>68</v>
      </c>
      <c r="I85" s="69"/>
      <c r="J85" s="72">
        <f t="shared" si="2"/>
        <v>45088</v>
      </c>
      <c r="K85" s="36"/>
      <c r="L85" s="37"/>
    </row>
    <row r="86" spans="1:15" x14ac:dyDescent="0.3">
      <c r="A86" s="69" t="s">
        <v>7</v>
      </c>
      <c r="B86" s="33" t="s">
        <v>128</v>
      </c>
      <c r="C86" s="69" t="s">
        <v>183</v>
      </c>
      <c r="D86" s="62" t="s">
        <v>182</v>
      </c>
      <c r="E86" s="62">
        <v>244</v>
      </c>
      <c r="F86" s="69" t="s">
        <v>77</v>
      </c>
      <c r="G86" s="70">
        <v>44666</v>
      </c>
      <c r="H86" s="62" t="s">
        <v>68</v>
      </c>
      <c r="I86" s="69"/>
      <c r="J86" s="72">
        <f t="shared" si="2"/>
        <v>46492</v>
      </c>
      <c r="K86" s="36" t="s">
        <v>116</v>
      </c>
      <c r="L86" s="37"/>
    </row>
  </sheetData>
  <mergeCells count="9">
    <mergeCell ref="L3:L4"/>
    <mergeCell ref="M3:M4"/>
    <mergeCell ref="K3:K4"/>
    <mergeCell ref="A1:I2"/>
    <mergeCell ref="A3:A4"/>
    <mergeCell ref="C3:D3"/>
    <mergeCell ref="E3:E4"/>
    <mergeCell ref="F3:F4"/>
    <mergeCell ref="G3:I3"/>
  </mergeCells>
  <conditionalFormatting sqref="I5:I44">
    <cfRule type="cellIs" dxfId="61" priority="73" operator="equal">
      <formula>""</formula>
    </cfRule>
  </conditionalFormatting>
  <conditionalFormatting sqref="I45:I47">
    <cfRule type="cellIs" dxfId="60" priority="71" operator="equal">
      <formula>""</formula>
    </cfRule>
  </conditionalFormatting>
  <conditionalFormatting sqref="I48:I49">
    <cfRule type="cellIs" dxfId="59" priority="67" operator="equal">
      <formula>""</formula>
    </cfRule>
  </conditionalFormatting>
  <conditionalFormatting sqref="I50:I55">
    <cfRule type="cellIs" dxfId="58" priority="61" operator="equal">
      <formula>""</formula>
    </cfRule>
  </conditionalFormatting>
  <conditionalFormatting sqref="I56">
    <cfRule type="cellIs" dxfId="57" priority="60" operator="equal">
      <formula>""</formula>
    </cfRule>
  </conditionalFormatting>
  <conditionalFormatting sqref="I57:I68">
    <cfRule type="cellIs" dxfId="56" priority="54" operator="equal">
      <formula>""</formula>
    </cfRule>
  </conditionalFormatting>
  <conditionalFormatting sqref="I69:I71">
    <cfRule type="containsText" dxfId="55" priority="50" operator="containsText" text="Incertain">
      <formula>NOT(ISERROR(SEARCH("Incertain",I69)))</formula>
    </cfRule>
    <cfRule type="containsText" dxfId="54" priority="51" operator="containsText" text="Médiocre">
      <formula>NOT(ISERROR(SEARCH("Médiocre",I69)))</formula>
    </cfRule>
    <cfRule type="containsText" dxfId="53" priority="52" operator="containsText" text="Médiocre">
      <formula>NOT(ISERROR(SEARCH("Médiocre",I69)))</formula>
    </cfRule>
    <cfRule type="containsText" dxfId="52" priority="53" operator="containsText" text="Fiable">
      <formula>NOT(ISERROR(SEARCH("Fiable",I69)))</formula>
    </cfRule>
  </conditionalFormatting>
  <conditionalFormatting sqref="I73">
    <cfRule type="containsText" dxfId="51" priority="42" operator="containsText" text="Incertain">
      <formula>NOT(ISERROR(SEARCH("Incertain",I73)))</formula>
    </cfRule>
    <cfRule type="containsText" dxfId="50" priority="43" operator="containsText" text="Médiocre">
      <formula>NOT(ISERROR(SEARCH("Médiocre",I73)))</formula>
    </cfRule>
    <cfRule type="containsText" dxfId="49" priority="44" operator="containsText" text="Médiocre">
      <formula>NOT(ISERROR(SEARCH("Médiocre",I73)))</formula>
    </cfRule>
    <cfRule type="containsText" dxfId="48" priority="45" operator="containsText" text="Fiable">
      <formula>NOT(ISERROR(SEARCH("Fiable",I73)))</formula>
    </cfRule>
  </conditionalFormatting>
  <conditionalFormatting sqref="I72">
    <cfRule type="cellIs" dxfId="47" priority="41" operator="equal">
      <formula>""</formula>
    </cfRule>
  </conditionalFormatting>
  <conditionalFormatting sqref="I75:I81">
    <cfRule type="containsText" dxfId="46" priority="33" operator="containsText" text="Incertain">
      <formula>NOT(ISERROR(SEARCH("Incertain",I75)))</formula>
    </cfRule>
    <cfRule type="containsText" dxfId="45" priority="34" operator="containsText" text="Médiocre">
      <formula>NOT(ISERROR(SEARCH("Médiocre",I75)))</formula>
    </cfRule>
    <cfRule type="containsText" dxfId="44" priority="35" operator="containsText" text="Médiocre">
      <formula>NOT(ISERROR(SEARCH("Médiocre",I75)))</formula>
    </cfRule>
    <cfRule type="containsText" dxfId="43" priority="36" operator="containsText" text="Fiable">
      <formula>NOT(ISERROR(SEARCH("Fiable",I75)))</formula>
    </cfRule>
  </conditionalFormatting>
  <conditionalFormatting sqref="I74">
    <cfRule type="containsText" dxfId="42" priority="29" operator="containsText" text="Incertain">
      <formula>NOT(ISERROR(SEARCH("Incertain",I74)))</formula>
    </cfRule>
    <cfRule type="containsText" dxfId="41" priority="30" operator="containsText" text="Médiocre">
      <formula>NOT(ISERROR(SEARCH("Médiocre",I74)))</formula>
    </cfRule>
    <cfRule type="containsText" dxfId="40" priority="31" operator="containsText" text="Médiocre">
      <formula>NOT(ISERROR(SEARCH("Médiocre",I74)))</formula>
    </cfRule>
    <cfRule type="containsText" dxfId="39" priority="32" operator="containsText" text="Fiable">
      <formula>NOT(ISERROR(SEARCH("Fiable",I74)))</formula>
    </cfRule>
  </conditionalFormatting>
  <conditionalFormatting sqref="I83">
    <cfRule type="containsText" dxfId="38" priority="25" operator="containsText" text="Incertain">
      <formula>NOT(ISERROR(SEARCH("Incertain",I83)))</formula>
    </cfRule>
    <cfRule type="containsText" dxfId="37" priority="26" operator="containsText" text="Médiocre">
      <formula>NOT(ISERROR(SEARCH("Médiocre",I83)))</formula>
    </cfRule>
    <cfRule type="containsText" dxfId="36" priority="27" operator="containsText" text="Médiocre">
      <formula>NOT(ISERROR(SEARCH("Médiocre",I83)))</formula>
    </cfRule>
    <cfRule type="containsText" dxfId="35" priority="28" operator="containsText" text="Fiable">
      <formula>NOT(ISERROR(SEARCH("Fiable",I83)))</formula>
    </cfRule>
  </conditionalFormatting>
  <conditionalFormatting sqref="J5:J86">
    <cfRule type="expression" dxfId="34" priority="2">
      <formula>AND($J5&lt;&gt;"",TODAY()&gt;=$J5)</formula>
    </cfRule>
    <cfRule type="expression" dxfId="33" priority="3">
      <formula>AND($J5&lt;&gt;"",TODAY()&gt;EDATE($J5,-6))</formula>
    </cfRule>
    <cfRule type="expression" dxfId="31" priority="4">
      <formula>AND($J5&lt;&gt;"",TODAY()&gt;EDATE($J5,-60))</formula>
    </cfRule>
  </conditionalFormatting>
  <conditionalFormatting sqref="G5:G86">
    <cfRule type="expression" dxfId="32" priority="1">
      <formula>$G5&lt;EDATE(TODAY(),-60)</formula>
    </cfRule>
  </conditionalFormatting>
  <pageMargins left="0.7" right="0.7" top="0.75" bottom="0.75" header="0.3" footer="0.3"/>
  <pageSetup paperSize="9" scale="6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workbookViewId="0">
      <selection activeCell="C17" sqref="C17"/>
    </sheetView>
  </sheetViews>
  <sheetFormatPr baseColWidth="10" defaultRowHeight="15" x14ac:dyDescent="0.25"/>
  <cols>
    <col min="1" max="1" width="16.5703125" bestFit="1" customWidth="1"/>
    <col min="2" max="2" width="19.140625" bestFit="1" customWidth="1"/>
    <col min="3" max="3" width="19" bestFit="1" customWidth="1"/>
  </cols>
  <sheetData>
    <row r="3" spans="1:3" x14ac:dyDescent="0.25">
      <c r="A3" s="3" t="s">
        <v>124</v>
      </c>
      <c r="B3" t="s">
        <v>126</v>
      </c>
      <c r="C3" s="4" t="s">
        <v>127</v>
      </c>
    </row>
    <row r="4" spans="1:3" x14ac:dyDescent="0.25">
      <c r="A4" t="s">
        <v>117</v>
      </c>
      <c r="B4" s="2">
        <v>22209</v>
      </c>
      <c r="C4">
        <v>32317</v>
      </c>
    </row>
    <row r="5" spans="1:3" x14ac:dyDescent="0.25">
      <c r="A5" t="s">
        <v>116</v>
      </c>
      <c r="B5" s="2">
        <v>4038</v>
      </c>
      <c r="C5">
        <v>2018</v>
      </c>
    </row>
    <row r="6" spans="1:3" x14ac:dyDescent="0.25">
      <c r="A6" t="s">
        <v>109</v>
      </c>
      <c r="B6" s="2">
        <v>16165</v>
      </c>
      <c r="C6">
        <v>4040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"/>
  <sheetViews>
    <sheetView workbookViewId="0">
      <selection activeCell="D35" sqref="D35"/>
    </sheetView>
  </sheetViews>
  <sheetFormatPr baseColWidth="10" defaultRowHeight="15" x14ac:dyDescent="0.25"/>
  <cols>
    <col min="3" max="3" width="14.28515625" bestFit="1" customWidth="1"/>
  </cols>
  <sheetData>
    <row r="3" spans="1:4" x14ac:dyDescent="0.25">
      <c r="B3" s="1" t="s">
        <v>123</v>
      </c>
      <c r="C3" s="1" t="s">
        <v>124</v>
      </c>
      <c r="D3" s="1" t="s">
        <v>125</v>
      </c>
    </row>
    <row r="4" spans="1:4" x14ac:dyDescent="0.25">
      <c r="A4" t="s">
        <v>128</v>
      </c>
      <c r="B4" s="1">
        <v>2018</v>
      </c>
      <c r="C4" s="1" t="s">
        <v>116</v>
      </c>
      <c r="D4" s="1">
        <v>1721.04</v>
      </c>
    </row>
    <row r="5" spans="1:4" x14ac:dyDescent="0.25">
      <c r="A5" t="s">
        <v>128</v>
      </c>
      <c r="B5" s="1">
        <v>2020</v>
      </c>
      <c r="C5" s="1" t="s">
        <v>116</v>
      </c>
      <c r="D5" s="1">
        <v>427.23</v>
      </c>
    </row>
    <row r="6" spans="1:4" x14ac:dyDescent="0.25">
      <c r="A6" t="s">
        <v>128</v>
      </c>
      <c r="B6" s="1">
        <v>2018</v>
      </c>
      <c r="C6" s="1" t="s">
        <v>117</v>
      </c>
      <c r="D6" s="1">
        <v>1044</v>
      </c>
    </row>
    <row r="7" spans="1:4" x14ac:dyDescent="0.25">
      <c r="A7" t="s">
        <v>128</v>
      </c>
      <c r="B7" s="1">
        <v>2018</v>
      </c>
      <c r="C7" s="1" t="s">
        <v>117</v>
      </c>
      <c r="D7" s="1">
        <v>1044</v>
      </c>
    </row>
    <row r="8" spans="1:4" x14ac:dyDescent="0.25">
      <c r="A8" t="s">
        <v>128</v>
      </c>
      <c r="B8" s="1">
        <v>2018</v>
      </c>
      <c r="C8" s="1" t="s">
        <v>117</v>
      </c>
      <c r="D8" s="1">
        <v>1328.4</v>
      </c>
    </row>
    <row r="9" spans="1:4" x14ac:dyDescent="0.25">
      <c r="A9" t="s">
        <v>128</v>
      </c>
      <c r="B9" s="1">
        <v>2018</v>
      </c>
      <c r="C9" s="1" t="s">
        <v>117</v>
      </c>
      <c r="D9" s="1">
        <v>1365.6</v>
      </c>
    </row>
    <row r="10" spans="1:4" x14ac:dyDescent="0.25">
      <c r="A10" t="s">
        <v>128</v>
      </c>
      <c r="B10" s="1">
        <v>2018</v>
      </c>
      <c r="C10" s="1" t="s">
        <v>117</v>
      </c>
      <c r="D10" s="1">
        <v>1365.6</v>
      </c>
    </row>
    <row r="11" spans="1:4" x14ac:dyDescent="0.25">
      <c r="A11" t="s">
        <v>128</v>
      </c>
      <c r="B11" s="1">
        <v>2019</v>
      </c>
      <c r="C11" s="1" t="s">
        <v>109</v>
      </c>
      <c r="D11" s="1">
        <v>436.8</v>
      </c>
    </row>
    <row r="12" spans="1:4" x14ac:dyDescent="0.25">
      <c r="A12" t="s">
        <v>128</v>
      </c>
      <c r="B12" s="1">
        <v>2019</v>
      </c>
      <c r="C12" s="1" t="s">
        <v>117</v>
      </c>
      <c r="D12" s="1">
        <v>1328.4</v>
      </c>
    </row>
    <row r="13" spans="1:4" x14ac:dyDescent="0.25">
      <c r="A13" t="s">
        <v>128</v>
      </c>
      <c r="B13" s="1">
        <v>2019</v>
      </c>
      <c r="C13" s="1" t="s">
        <v>117</v>
      </c>
      <c r="D13" s="1">
        <v>1224</v>
      </c>
    </row>
    <row r="14" spans="1:4" x14ac:dyDescent="0.25">
      <c r="A14" t="s">
        <v>128</v>
      </c>
      <c r="B14" s="1">
        <v>2020</v>
      </c>
      <c r="C14" s="1" t="s">
        <v>117</v>
      </c>
      <c r="D14" s="1">
        <v>1412.4</v>
      </c>
    </row>
    <row r="15" spans="1:4" x14ac:dyDescent="0.25">
      <c r="A15" t="s">
        <v>128</v>
      </c>
      <c r="B15" s="1">
        <v>2020</v>
      </c>
      <c r="C15" s="1" t="s">
        <v>117</v>
      </c>
      <c r="D15" s="1">
        <v>1174.8</v>
      </c>
    </row>
    <row r="16" spans="1:4" x14ac:dyDescent="0.25">
      <c r="A16" t="s">
        <v>128</v>
      </c>
      <c r="B16" s="1">
        <v>2021</v>
      </c>
      <c r="C16" s="1" t="s">
        <v>109</v>
      </c>
      <c r="D16" s="1">
        <v>1209.28</v>
      </c>
    </row>
    <row r="17" spans="1:4" x14ac:dyDescent="0.25">
      <c r="A17" t="s">
        <v>128</v>
      </c>
      <c r="B17" s="1">
        <v>2020</v>
      </c>
      <c r="C17" s="1" t="s">
        <v>117</v>
      </c>
      <c r="D17" s="1">
        <v>1412.4</v>
      </c>
    </row>
    <row r="18" spans="1:4" x14ac:dyDescent="0.25">
      <c r="A18" t="s">
        <v>128</v>
      </c>
      <c r="B18" s="1">
        <v>2020</v>
      </c>
      <c r="C18" s="1" t="s">
        <v>109</v>
      </c>
      <c r="D18" s="1">
        <v>1192.1600000000001</v>
      </c>
    </row>
    <row r="19" spans="1:4" x14ac:dyDescent="0.25">
      <c r="A19" t="s">
        <v>128</v>
      </c>
      <c r="B19" s="1">
        <v>2021</v>
      </c>
      <c r="C19" s="1" t="s">
        <v>117</v>
      </c>
      <c r="D19" s="1">
        <v>1174.8</v>
      </c>
    </row>
    <row r="20" spans="1:4" x14ac:dyDescent="0.25">
      <c r="A20" t="s">
        <v>128</v>
      </c>
      <c r="B20" s="1">
        <v>2021</v>
      </c>
      <c r="C20" s="1" t="s">
        <v>109</v>
      </c>
      <c r="D20" s="1">
        <v>1209.28</v>
      </c>
    </row>
    <row r="21" spans="1:4" x14ac:dyDescent="0.25">
      <c r="A21" t="s">
        <v>128</v>
      </c>
      <c r="B21" s="1">
        <v>2021</v>
      </c>
      <c r="C21" s="1" t="s">
        <v>109</v>
      </c>
      <c r="D21" s="1">
        <v>2246.48</v>
      </c>
    </row>
    <row r="22" spans="1:4" x14ac:dyDescent="0.25">
      <c r="A22" t="s">
        <v>128</v>
      </c>
      <c r="B22" s="1">
        <v>2021</v>
      </c>
      <c r="C22" s="1" t="s">
        <v>109</v>
      </c>
      <c r="D22" s="1">
        <v>1656</v>
      </c>
    </row>
    <row r="23" spans="1:4" x14ac:dyDescent="0.25">
      <c r="A23" t="s">
        <v>128</v>
      </c>
      <c r="B23" s="1">
        <v>2021</v>
      </c>
      <c r="C23" s="1" t="s">
        <v>109</v>
      </c>
      <c r="D23" s="1">
        <v>1656</v>
      </c>
    </row>
    <row r="24" spans="1:4" x14ac:dyDescent="0.25">
      <c r="A24" t="s">
        <v>128</v>
      </c>
      <c r="B24" s="1">
        <v>2021</v>
      </c>
      <c r="C24" s="1" t="s">
        <v>109</v>
      </c>
      <c r="D24" s="1">
        <v>1656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PE &amp; PE Couleurs</vt:lpstr>
      <vt:lpstr>Feuil2</vt:lpstr>
      <vt:lpstr>Feuil1</vt:lpstr>
    </vt:vector>
  </TitlesOfParts>
  <Company>International Cookware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ROMAIN</dc:creator>
  <cp:lastModifiedBy>Courtin</cp:lastModifiedBy>
  <cp:lastPrinted>2018-04-10T07:25:11Z</cp:lastPrinted>
  <dcterms:created xsi:type="dcterms:W3CDTF">2018-03-15T10:11:19Z</dcterms:created>
  <dcterms:modified xsi:type="dcterms:W3CDTF">2022-06-05T04:36:35Z</dcterms:modified>
</cp:coreProperties>
</file>