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2F453D89-238E-4B1F-A226-2455D10F8AA3}" xr6:coauthVersionLast="47" xr6:coauthVersionMax="47" xr10:uidLastSave="{00000000-0000-0000-0000-000000000000}"/>
  <bookViews>
    <workbookView xWindow="1170" yWindow="1170" windowWidth="22005" windowHeight="14370" firstSheet="1" activeTab="2" xr2:uid="{9B12D3A8-353A-4410-B360-515D3F4A7781}"/>
  </bookViews>
  <sheets>
    <sheet name="Feuil1" sheetId="1" state="hidden" r:id="rId1"/>
    <sheet name="Feuil2" sheetId="2" r:id="rId2"/>
    <sheet name="Feuil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C132" i="3" l="1"/>
  <c r="BL131" i="3"/>
  <c r="BL132" i="3"/>
  <c r="BM132" i="3"/>
  <c r="BM131" i="3"/>
  <c r="BN133" i="3"/>
  <c r="BO133" i="3"/>
  <c r="BP133" i="3"/>
  <c r="BQ133" i="3"/>
  <c r="BR133" i="3"/>
  <c r="BS133" i="3"/>
  <c r="BT133" i="3"/>
  <c r="BU133" i="3"/>
  <c r="BV133" i="3"/>
  <c r="BW133" i="3"/>
  <c r="BX133" i="3"/>
  <c r="BY133" i="3"/>
  <c r="BZ133" i="3"/>
  <c r="CA133" i="3"/>
  <c r="BN134" i="3"/>
  <c r="BO134" i="3"/>
  <c r="BP134" i="3"/>
  <c r="BQ134" i="3"/>
  <c r="BR134" i="3"/>
  <c r="BS134" i="3"/>
  <c r="BT134" i="3"/>
  <c r="BU134" i="3"/>
  <c r="BV134" i="3"/>
  <c r="BW134" i="3"/>
  <c r="BX134" i="3"/>
  <c r="BY134" i="3"/>
  <c r="BZ134" i="3"/>
  <c r="CA134" i="3"/>
  <c r="BN135" i="3"/>
  <c r="BO135" i="3"/>
  <c r="BP135" i="3"/>
  <c r="BQ135" i="3"/>
  <c r="BR135" i="3"/>
  <c r="BS135" i="3"/>
  <c r="BT135" i="3"/>
  <c r="BU135" i="3"/>
  <c r="BV135" i="3"/>
  <c r="BW135" i="3"/>
  <c r="BX135" i="3"/>
  <c r="BY135" i="3"/>
  <c r="BZ135" i="3"/>
  <c r="CA135" i="3"/>
  <c r="BN136" i="3"/>
  <c r="BO136" i="3"/>
  <c r="BP136" i="3"/>
  <c r="BQ136" i="3"/>
  <c r="BR136" i="3"/>
  <c r="BS136" i="3"/>
  <c r="BT136" i="3"/>
  <c r="BU136" i="3"/>
  <c r="BV136" i="3"/>
  <c r="BW136" i="3"/>
  <c r="BX136" i="3"/>
  <c r="BY136" i="3"/>
  <c r="BZ136" i="3"/>
  <c r="CA136" i="3"/>
  <c r="BN137" i="3"/>
  <c r="BO137" i="3"/>
  <c r="BP137" i="3"/>
  <c r="BQ137" i="3"/>
  <c r="BR137" i="3"/>
  <c r="BS137" i="3"/>
  <c r="BT137" i="3"/>
  <c r="BU137" i="3"/>
  <c r="BV137" i="3"/>
  <c r="BW137" i="3"/>
  <c r="BX137" i="3"/>
  <c r="BY137" i="3"/>
  <c r="BZ137" i="3"/>
  <c r="CA137" i="3"/>
  <c r="BN138" i="3"/>
  <c r="BO138" i="3"/>
  <c r="BP138" i="3"/>
  <c r="BQ138" i="3"/>
  <c r="BR138" i="3"/>
  <c r="BS138" i="3"/>
  <c r="BT138" i="3"/>
  <c r="BU138" i="3"/>
  <c r="BV138" i="3"/>
  <c r="BW138" i="3"/>
  <c r="BX138" i="3"/>
  <c r="BY138" i="3"/>
  <c r="BZ138" i="3"/>
  <c r="CA138" i="3"/>
  <c r="BN139" i="3"/>
  <c r="BO139" i="3"/>
  <c r="BP139" i="3"/>
  <c r="BQ139" i="3"/>
  <c r="BR139" i="3"/>
  <c r="BS139" i="3"/>
  <c r="BT139" i="3"/>
  <c r="BU139" i="3"/>
  <c r="BV139" i="3"/>
  <c r="BW139" i="3"/>
  <c r="BX139" i="3"/>
  <c r="BY139" i="3"/>
  <c r="BZ139" i="3"/>
  <c r="CA139" i="3"/>
  <c r="BN140" i="3"/>
  <c r="BO140" i="3"/>
  <c r="BP140" i="3"/>
  <c r="BQ140" i="3"/>
  <c r="BR140" i="3"/>
  <c r="BS140" i="3"/>
  <c r="BT140" i="3"/>
  <c r="BU140" i="3"/>
  <c r="BV140" i="3"/>
  <c r="BW140" i="3"/>
  <c r="BX140" i="3"/>
  <c r="BY140" i="3"/>
  <c r="BZ140" i="3"/>
  <c r="CA140" i="3"/>
  <c r="BN141" i="3"/>
  <c r="BO141" i="3"/>
  <c r="BP141" i="3"/>
  <c r="BQ141" i="3"/>
  <c r="BR141" i="3"/>
  <c r="BS141" i="3"/>
  <c r="BT141" i="3"/>
  <c r="BU141" i="3"/>
  <c r="BV141" i="3"/>
  <c r="BW141" i="3"/>
  <c r="BX141" i="3"/>
  <c r="BY141" i="3"/>
  <c r="BZ141" i="3"/>
  <c r="CA141" i="3"/>
  <c r="BN142" i="3"/>
  <c r="BO142" i="3"/>
  <c r="BP142" i="3"/>
  <c r="BQ142" i="3"/>
  <c r="BR142" i="3"/>
  <c r="BS142" i="3"/>
  <c r="BT142" i="3"/>
  <c r="BU142" i="3"/>
  <c r="BV142" i="3"/>
  <c r="BW142" i="3"/>
  <c r="BX142" i="3"/>
  <c r="BY142" i="3"/>
  <c r="BZ142" i="3"/>
  <c r="CA142" i="3"/>
  <c r="BN143" i="3"/>
  <c r="BO143" i="3"/>
  <c r="BP143" i="3"/>
  <c r="BQ143" i="3"/>
  <c r="BR143" i="3"/>
  <c r="BS143" i="3"/>
  <c r="BT143" i="3"/>
  <c r="BU143" i="3"/>
  <c r="BV143" i="3"/>
  <c r="BW143" i="3"/>
  <c r="BX143" i="3"/>
  <c r="BY143" i="3"/>
  <c r="BZ143" i="3"/>
  <c r="CA143" i="3"/>
  <c r="BN144" i="3"/>
  <c r="BO144" i="3"/>
  <c r="BP144" i="3"/>
  <c r="BQ144" i="3"/>
  <c r="BR144" i="3"/>
  <c r="BS144" i="3"/>
  <c r="BT144" i="3"/>
  <c r="BU144" i="3"/>
  <c r="BV144" i="3"/>
  <c r="BW144" i="3"/>
  <c r="BX144" i="3"/>
  <c r="BY144" i="3"/>
  <c r="BZ144" i="3"/>
  <c r="CA144" i="3"/>
  <c r="BN145" i="3"/>
  <c r="BO145" i="3"/>
  <c r="BP145" i="3"/>
  <c r="BQ145" i="3"/>
  <c r="BR145" i="3"/>
  <c r="BS145" i="3"/>
  <c r="BT145" i="3"/>
  <c r="BU145" i="3"/>
  <c r="BV145" i="3"/>
  <c r="BW145" i="3"/>
  <c r="BX145" i="3"/>
  <c r="BY145" i="3"/>
  <c r="BZ145" i="3"/>
  <c r="CA145" i="3"/>
  <c r="BO132" i="3"/>
  <c r="BP132" i="3"/>
  <c r="BQ132" i="3"/>
  <c r="BR132" i="3"/>
  <c r="BS132" i="3"/>
  <c r="BT132" i="3"/>
  <c r="BU132" i="3"/>
  <c r="BV132" i="3"/>
  <c r="BW132" i="3"/>
  <c r="BX132" i="3"/>
  <c r="BY132" i="3"/>
  <c r="BZ132" i="3"/>
  <c r="CA132" i="3"/>
  <c r="BN123" i="3"/>
  <c r="BO125" i="3"/>
  <c r="CS123" i="3" s="1"/>
  <c r="BP127" i="3"/>
  <c r="DI123" i="3" s="1"/>
  <c r="BY127" i="3"/>
  <c r="DR123" i="3" s="1"/>
  <c r="BU127" i="3"/>
  <c r="DN123" i="3" s="1"/>
  <c r="BQ127" i="3"/>
  <c r="DJ123" i="3" s="1"/>
  <c r="BZ125" i="3"/>
  <c r="DD123" i="3" s="1"/>
  <c r="BV125" i="3"/>
  <c r="CZ123" i="3" s="1"/>
  <c r="BR125" i="3"/>
  <c r="CV123" i="3" s="1"/>
  <c r="DU123" i="3"/>
  <c r="CA123" i="3"/>
  <c r="CP123" i="3" s="1"/>
  <c r="BW123" i="3"/>
  <c r="CL123" i="3" s="1"/>
  <c r="BS123" i="3"/>
  <c r="CH123" i="3" s="1"/>
  <c r="BT146" i="3"/>
  <c r="BS146" i="3"/>
  <c r="BQ146" i="3"/>
  <c r="I3" i="3"/>
  <c r="J3" i="3"/>
  <c r="K3" i="3"/>
  <c r="L3" i="3"/>
  <c r="M3" i="3"/>
  <c r="N3" i="3"/>
  <c r="O3" i="3"/>
  <c r="P3" i="3"/>
  <c r="Q3" i="3"/>
  <c r="R3" i="3"/>
  <c r="S3" i="3"/>
  <c r="I4" i="3"/>
  <c r="J4" i="3"/>
  <c r="K4" i="3"/>
  <c r="L4" i="3"/>
  <c r="M4" i="3"/>
  <c r="N4" i="3"/>
  <c r="O4" i="3"/>
  <c r="P4" i="3"/>
  <c r="Q4" i="3"/>
  <c r="R4" i="3"/>
  <c r="S4" i="3"/>
  <c r="I7" i="3"/>
  <c r="J7" i="3"/>
  <c r="K7" i="3"/>
  <c r="L7" i="3"/>
  <c r="M7" i="3"/>
  <c r="N7" i="3"/>
  <c r="O7" i="3"/>
  <c r="P7" i="3"/>
  <c r="Q7" i="3"/>
  <c r="R7" i="3"/>
  <c r="S7" i="3"/>
  <c r="I8" i="3"/>
  <c r="J8" i="3"/>
  <c r="K8" i="3"/>
  <c r="L8" i="3"/>
  <c r="M8" i="3"/>
  <c r="N8" i="3"/>
  <c r="O8" i="3"/>
  <c r="P8" i="3"/>
  <c r="Q8" i="3"/>
  <c r="R8" i="3"/>
  <c r="S8" i="3"/>
  <c r="I11" i="3"/>
  <c r="J11" i="3"/>
  <c r="K11" i="3"/>
  <c r="L11" i="3"/>
  <c r="M11" i="3"/>
  <c r="N11" i="3"/>
  <c r="O11" i="3"/>
  <c r="P11" i="3"/>
  <c r="Q11" i="3"/>
  <c r="R11" i="3"/>
  <c r="S11" i="3"/>
  <c r="I12" i="3"/>
  <c r="J12" i="3"/>
  <c r="K12" i="3"/>
  <c r="L12" i="3"/>
  <c r="M12" i="3"/>
  <c r="N12" i="3"/>
  <c r="O12" i="3"/>
  <c r="P12" i="3"/>
  <c r="Q12" i="3"/>
  <c r="R12" i="3"/>
  <c r="S12" i="3"/>
  <c r="I15" i="3"/>
  <c r="J15" i="3"/>
  <c r="K15" i="3"/>
  <c r="L15" i="3"/>
  <c r="M15" i="3"/>
  <c r="N15" i="3"/>
  <c r="O15" i="3"/>
  <c r="P15" i="3"/>
  <c r="Q15" i="3"/>
  <c r="R15" i="3"/>
  <c r="S15" i="3"/>
  <c r="I16" i="3"/>
  <c r="J16" i="3"/>
  <c r="K16" i="3"/>
  <c r="L16" i="3"/>
  <c r="M16" i="3"/>
  <c r="N16" i="3"/>
  <c r="O16" i="3"/>
  <c r="P16" i="3"/>
  <c r="Q16" i="3"/>
  <c r="R16" i="3"/>
  <c r="S16" i="3"/>
  <c r="I19" i="3"/>
  <c r="J19" i="3"/>
  <c r="K19" i="3"/>
  <c r="L19" i="3"/>
  <c r="M19" i="3"/>
  <c r="N19" i="3"/>
  <c r="O19" i="3"/>
  <c r="P19" i="3"/>
  <c r="Q19" i="3"/>
  <c r="R19" i="3"/>
  <c r="S19" i="3"/>
  <c r="I20" i="3"/>
  <c r="J20" i="3"/>
  <c r="K20" i="3"/>
  <c r="L20" i="3"/>
  <c r="M20" i="3"/>
  <c r="N20" i="3"/>
  <c r="O20" i="3"/>
  <c r="P20" i="3"/>
  <c r="Q20" i="3"/>
  <c r="R20" i="3"/>
  <c r="S20" i="3"/>
  <c r="I23" i="3"/>
  <c r="J23" i="3"/>
  <c r="K23" i="3"/>
  <c r="L23" i="3"/>
  <c r="M23" i="3"/>
  <c r="N23" i="3"/>
  <c r="O23" i="3"/>
  <c r="P23" i="3"/>
  <c r="Q23" i="3"/>
  <c r="R23" i="3"/>
  <c r="S23" i="3"/>
  <c r="I24" i="3"/>
  <c r="J24" i="3"/>
  <c r="K24" i="3"/>
  <c r="L24" i="3"/>
  <c r="M24" i="3"/>
  <c r="N24" i="3"/>
  <c r="O24" i="3"/>
  <c r="P24" i="3"/>
  <c r="Q24" i="3"/>
  <c r="R24" i="3"/>
  <c r="S24" i="3"/>
  <c r="CC123" i="3" l="1"/>
  <c r="BP129" i="3"/>
  <c r="DX123" i="3" s="1"/>
  <c r="BN125" i="3"/>
  <c r="CR123" i="3" s="1"/>
  <c r="BQ123" i="3"/>
  <c r="CF123" i="3" s="1"/>
  <c r="BU123" i="3"/>
  <c r="CJ123" i="3" s="1"/>
  <c r="BY123" i="3"/>
  <c r="CN123" i="3" s="1"/>
  <c r="BT125" i="3"/>
  <c r="CX123" i="3" s="1"/>
  <c r="BX125" i="3"/>
  <c r="DB123" i="3" s="1"/>
  <c r="CB125" i="3"/>
  <c r="DF123" i="3" s="1"/>
  <c r="BS127" i="3"/>
  <c r="DL123" i="3" s="1"/>
  <c r="BW127" i="3"/>
  <c r="DP123" i="3" s="1"/>
  <c r="CA127" i="3"/>
  <c r="DT123" i="3" s="1"/>
  <c r="BO129" i="3"/>
  <c r="DW123" i="3" s="1"/>
  <c r="BN127" i="3"/>
  <c r="DG123" i="3" s="1"/>
  <c r="BP123" i="3"/>
  <c r="CE123" i="3" s="1"/>
  <c r="BT123" i="3"/>
  <c r="CI123" i="3" s="1"/>
  <c r="BX123" i="3"/>
  <c r="CM123" i="3" s="1"/>
  <c r="CB123" i="3"/>
  <c r="CQ123" i="3" s="1"/>
  <c r="BS125" i="3"/>
  <c r="CW123" i="3" s="1"/>
  <c r="BW125" i="3"/>
  <c r="DA123" i="3" s="1"/>
  <c r="CA125" i="3"/>
  <c r="DE123" i="3" s="1"/>
  <c r="BR127" i="3"/>
  <c r="DK123" i="3" s="1"/>
  <c r="BV127" i="3"/>
  <c r="DO123" i="3" s="1"/>
  <c r="BZ127" i="3"/>
  <c r="DS123" i="3" s="1"/>
  <c r="BQ129" i="3"/>
  <c r="DY123" i="3" s="1"/>
  <c r="BO127" i="3"/>
  <c r="DH123" i="3" s="1"/>
  <c r="BR123" i="3"/>
  <c r="CG123" i="3" s="1"/>
  <c r="BV123" i="3"/>
  <c r="CK123" i="3" s="1"/>
  <c r="BZ123" i="3"/>
  <c r="CO123" i="3" s="1"/>
  <c r="BQ125" i="3"/>
  <c r="CU123" i="3" s="1"/>
  <c r="BU125" i="3"/>
  <c r="CY123" i="3" s="1"/>
  <c r="BY125" i="3"/>
  <c r="DC123" i="3" s="1"/>
  <c r="BT127" i="3"/>
  <c r="DM123" i="3" s="1"/>
  <c r="BX127" i="3"/>
  <c r="DQ123" i="3" s="1"/>
  <c r="BN129" i="3"/>
  <c r="DV123" i="3" s="1"/>
  <c r="BP125" i="3"/>
  <c r="CT123" i="3" s="1"/>
  <c r="BO123" i="3"/>
  <c r="CD123" i="3" s="1"/>
  <c r="CD124" i="3" s="1"/>
  <c r="BD7" i="2"/>
  <c r="X60" i="2"/>
  <c r="V60" i="2"/>
  <c r="W60" i="2" s="1"/>
  <c r="T59" i="2"/>
  <c r="R59" i="2"/>
  <c r="P59" i="2"/>
  <c r="O59" i="2"/>
  <c r="N59" i="2"/>
  <c r="M59" i="2"/>
  <c r="L59" i="2"/>
  <c r="V59" i="2" s="1"/>
  <c r="W59" i="2" s="1"/>
  <c r="T58" i="2"/>
  <c r="R58" i="2"/>
  <c r="P58" i="2"/>
  <c r="O58" i="2"/>
  <c r="N58" i="2"/>
  <c r="M58" i="2"/>
  <c r="L58" i="2"/>
  <c r="V58" i="2" s="1"/>
  <c r="W58" i="2" s="1"/>
  <c r="AY58" i="2"/>
  <c r="T57" i="2"/>
  <c r="R57" i="2"/>
  <c r="P57" i="2"/>
  <c r="O57" i="2"/>
  <c r="N57" i="2"/>
  <c r="M57" i="2"/>
  <c r="L57" i="2"/>
  <c r="V57" i="2" s="1"/>
  <c r="W57" i="2" s="1"/>
  <c r="AY57" i="2"/>
  <c r="T56" i="2"/>
  <c r="R56" i="2"/>
  <c r="P56" i="2"/>
  <c r="O56" i="2"/>
  <c r="N56" i="2"/>
  <c r="M56" i="2"/>
  <c r="L56" i="2"/>
  <c r="V56" i="2" s="1"/>
  <c r="W56" i="2" s="1"/>
  <c r="AY56" i="2"/>
  <c r="T55" i="2"/>
  <c r="R55" i="2"/>
  <c r="P55" i="2"/>
  <c r="O55" i="2"/>
  <c r="N55" i="2"/>
  <c r="M55" i="2"/>
  <c r="L55" i="2"/>
  <c r="V55" i="2" s="1"/>
  <c r="W55" i="2" s="1"/>
  <c r="AY55" i="2"/>
  <c r="T54" i="2"/>
  <c r="R54" i="2"/>
  <c r="P54" i="2"/>
  <c r="O54" i="2"/>
  <c r="N54" i="2"/>
  <c r="M54" i="2"/>
  <c r="L54" i="2"/>
  <c r="V54" i="2" s="1"/>
  <c r="W54" i="2" s="1"/>
  <c r="AY54" i="2"/>
  <c r="T53" i="2"/>
  <c r="R53" i="2"/>
  <c r="P53" i="2"/>
  <c r="O53" i="2"/>
  <c r="N53" i="2"/>
  <c r="M53" i="2"/>
  <c r="L53" i="2"/>
  <c r="V53" i="2" s="1"/>
  <c r="W53" i="2" s="1"/>
  <c r="AY53" i="2"/>
  <c r="U52" i="2"/>
  <c r="T52" i="2"/>
  <c r="R52" i="2"/>
  <c r="P52" i="2"/>
  <c r="O52" i="2"/>
  <c r="N52" i="2"/>
  <c r="M52" i="2"/>
  <c r="L52" i="2"/>
  <c r="V52" i="2" s="1"/>
  <c r="W52" i="2" s="1"/>
  <c r="AY52" i="2"/>
  <c r="T51" i="2"/>
  <c r="R51" i="2"/>
  <c r="P51" i="2"/>
  <c r="O51" i="2"/>
  <c r="N51" i="2"/>
  <c r="M51" i="2"/>
  <c r="L51" i="2"/>
  <c r="V51" i="2" s="1"/>
  <c r="W51" i="2" s="1"/>
  <c r="AY51" i="2"/>
  <c r="U50" i="2"/>
  <c r="T50" i="2"/>
  <c r="R50" i="2"/>
  <c r="P50" i="2"/>
  <c r="O50" i="2"/>
  <c r="N50" i="2"/>
  <c r="M50" i="2"/>
  <c r="L50" i="2"/>
  <c r="V50" i="2" s="1"/>
  <c r="W50" i="2" s="1"/>
  <c r="AY50" i="2"/>
  <c r="T49" i="2"/>
  <c r="R49" i="2"/>
  <c r="P49" i="2"/>
  <c r="O49" i="2"/>
  <c r="N49" i="2"/>
  <c r="X49" i="2" s="1"/>
  <c r="M49" i="2"/>
  <c r="L49" i="2"/>
  <c r="V49" i="2" s="1"/>
  <c r="W49" i="2" s="1"/>
  <c r="AY49" i="2"/>
  <c r="U48" i="2"/>
  <c r="T48" i="2"/>
  <c r="R48" i="2"/>
  <c r="P48" i="2"/>
  <c r="O48" i="2"/>
  <c r="N48" i="2"/>
  <c r="M48" i="2"/>
  <c r="L48" i="2"/>
  <c r="V48" i="2" s="1"/>
  <c r="W48" i="2" s="1"/>
  <c r="AY48" i="2"/>
  <c r="T47" i="2"/>
  <c r="R47" i="2"/>
  <c r="P47" i="2"/>
  <c r="O47" i="2"/>
  <c r="N47" i="2"/>
  <c r="M47" i="2"/>
  <c r="L47" i="2"/>
  <c r="V47" i="2" s="1"/>
  <c r="W47" i="2" s="1"/>
  <c r="CK46" i="2"/>
  <c r="AY47" i="2"/>
  <c r="T46" i="2"/>
  <c r="R46" i="2"/>
  <c r="P46" i="2"/>
  <c r="O46" i="2"/>
  <c r="N46" i="2"/>
  <c r="M46" i="2"/>
  <c r="L46" i="2"/>
  <c r="U46" i="2" s="1"/>
  <c r="AY46" i="2"/>
  <c r="T45" i="2"/>
  <c r="R45" i="2"/>
  <c r="P45" i="2"/>
  <c r="O45" i="2"/>
  <c r="N45" i="2"/>
  <c r="M45" i="2"/>
  <c r="L45" i="2"/>
  <c r="U45" i="2" s="1"/>
  <c r="AY45" i="2"/>
  <c r="U44" i="2"/>
  <c r="T44" i="2"/>
  <c r="R44" i="2"/>
  <c r="P44" i="2"/>
  <c r="O44" i="2"/>
  <c r="N44" i="2"/>
  <c r="M44" i="2"/>
  <c r="L44" i="2"/>
  <c r="AY44" i="2"/>
  <c r="T43" i="2"/>
  <c r="R43" i="2"/>
  <c r="P43" i="2"/>
  <c r="O43" i="2"/>
  <c r="N43" i="2"/>
  <c r="M43" i="2"/>
  <c r="L43" i="2"/>
  <c r="AY43" i="2"/>
  <c r="T42" i="2"/>
  <c r="R42" i="2"/>
  <c r="P42" i="2"/>
  <c r="O42" i="2"/>
  <c r="N42" i="2"/>
  <c r="M42" i="2"/>
  <c r="L42" i="2"/>
  <c r="U42" i="2" s="1"/>
  <c r="AY42" i="2"/>
  <c r="T41" i="2"/>
  <c r="R41" i="2"/>
  <c r="P41" i="2"/>
  <c r="O41" i="2"/>
  <c r="N41" i="2"/>
  <c r="M41" i="2"/>
  <c r="L41" i="2"/>
  <c r="U41" i="2" s="1"/>
  <c r="AY41" i="2"/>
  <c r="U40" i="2"/>
  <c r="T40" i="2"/>
  <c r="R40" i="2"/>
  <c r="P40" i="2"/>
  <c r="O40" i="2"/>
  <c r="N40" i="2"/>
  <c r="M40" i="2"/>
  <c r="L40" i="2"/>
  <c r="AY40" i="2"/>
  <c r="AY39" i="2"/>
  <c r="AY38" i="2"/>
  <c r="AY37" i="2"/>
  <c r="AX36" i="2"/>
  <c r="AW36" i="2"/>
  <c r="AV36" i="2"/>
  <c r="AU36" i="2"/>
  <c r="AT36" i="2"/>
  <c r="BD35" i="2" s="1"/>
  <c r="AR33" i="2"/>
  <c r="AQ33" i="2"/>
  <c r="AP33" i="2"/>
  <c r="AO33" i="2"/>
  <c r="BD32" i="2" s="1"/>
  <c r="BC30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M30" i="2"/>
  <c r="AM29" i="2"/>
  <c r="BC28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BD28" i="2" s="1"/>
  <c r="AM28" i="2"/>
  <c r="AM27" i="2"/>
  <c r="AI27" i="2"/>
  <c r="BC26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BF24" i="2"/>
  <c r="BD22" i="2"/>
  <c r="BD21" i="2"/>
  <c r="U21" i="2"/>
  <c r="BD20" i="2"/>
  <c r="AL20" i="2"/>
  <c r="AL29" i="2" s="1"/>
  <c r="AK20" i="2"/>
  <c r="AK29" i="2" s="1"/>
  <c r="AJ20" i="2"/>
  <c r="AJ29" i="2" s="1"/>
  <c r="AI20" i="2"/>
  <c r="AI29" i="2" s="1"/>
  <c r="AH20" i="2"/>
  <c r="AH29" i="2" s="1"/>
  <c r="AG20" i="2"/>
  <c r="AG29" i="2" s="1"/>
  <c r="AF20" i="2"/>
  <c r="AF29" i="2" s="1"/>
  <c r="AE20" i="2"/>
  <c r="AE29" i="2" s="1"/>
  <c r="AD20" i="2"/>
  <c r="AD29" i="2" s="1"/>
  <c r="AC20" i="2"/>
  <c r="AC29" i="2" s="1"/>
  <c r="AB20" i="2"/>
  <c r="AB29" i="2" s="1"/>
  <c r="AA20" i="2"/>
  <c r="AA29" i="2" s="1"/>
  <c r="Y20" i="2"/>
  <c r="Y29" i="2" s="1"/>
  <c r="V20" i="2"/>
  <c r="U20" i="2"/>
  <c r="BD19" i="2"/>
  <c r="AL19" i="2"/>
  <c r="AK19" i="2"/>
  <c r="AJ19" i="2"/>
  <c r="AI19" i="2"/>
  <c r="AH19" i="2"/>
  <c r="AG19" i="2"/>
  <c r="AF19" i="2"/>
  <c r="AE19" i="2"/>
  <c r="Z19" i="2" s="1"/>
  <c r="AD19" i="2"/>
  <c r="AC19" i="2"/>
  <c r="AB19" i="2"/>
  <c r="AA19" i="2"/>
  <c r="Y19" i="2"/>
  <c r="V19" i="2"/>
  <c r="U19" i="2"/>
  <c r="BD18" i="2"/>
  <c r="AL18" i="2"/>
  <c r="AK18" i="2"/>
  <c r="AJ18" i="2"/>
  <c r="AI18" i="2"/>
  <c r="AH18" i="2"/>
  <c r="AG18" i="2"/>
  <c r="AF18" i="2"/>
  <c r="AE18" i="2"/>
  <c r="Z18" i="2" s="1"/>
  <c r="AD18" i="2"/>
  <c r="AC18" i="2"/>
  <c r="AB18" i="2"/>
  <c r="AA18" i="2"/>
  <c r="Y18" i="2"/>
  <c r="V18" i="2"/>
  <c r="U18" i="2"/>
  <c r="BD17" i="2"/>
  <c r="AL17" i="2"/>
  <c r="AL27" i="2" s="1"/>
  <c r="AK17" i="2"/>
  <c r="AK27" i="2" s="1"/>
  <c r="AJ17" i="2"/>
  <c r="AJ27" i="2" s="1"/>
  <c r="AI17" i="2"/>
  <c r="AH17" i="2"/>
  <c r="AH27" i="2" s="1"/>
  <c r="AG17" i="2"/>
  <c r="AG27" i="2" s="1"/>
  <c r="AF17" i="2"/>
  <c r="AF27" i="2" s="1"/>
  <c r="AE17" i="2"/>
  <c r="AE27" i="2" s="1"/>
  <c r="AD17" i="2"/>
  <c r="AD27" i="2" s="1"/>
  <c r="AC17" i="2"/>
  <c r="AC27" i="2" s="1"/>
  <c r="AB17" i="2"/>
  <c r="AB27" i="2" s="1"/>
  <c r="AA17" i="2"/>
  <c r="AA27" i="2" s="1"/>
  <c r="Y17" i="2"/>
  <c r="Y27" i="2" s="1"/>
  <c r="V17" i="2"/>
  <c r="E28" i="2" s="1"/>
  <c r="U17" i="2"/>
  <c r="D28" i="2" s="1"/>
  <c r="BD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V16" i="2"/>
  <c r="U16" i="2"/>
  <c r="BD15" i="2"/>
  <c r="AL15" i="2"/>
  <c r="AK15" i="2"/>
  <c r="AJ15" i="2"/>
  <c r="AI15" i="2"/>
  <c r="AH15" i="2"/>
  <c r="AG15" i="2"/>
  <c r="AF15" i="2"/>
  <c r="AE15" i="2"/>
  <c r="Z15" i="2" s="1"/>
  <c r="AD15" i="2"/>
  <c r="AC15" i="2"/>
  <c r="AB15" i="2"/>
  <c r="AA15" i="2"/>
  <c r="Y15" i="2"/>
  <c r="V15" i="2"/>
  <c r="U15" i="2"/>
  <c r="BD14" i="2"/>
  <c r="AL14" i="2"/>
  <c r="AL28" i="2" s="1"/>
  <c r="AK14" i="2"/>
  <c r="AK28" i="2" s="1"/>
  <c r="AJ14" i="2"/>
  <c r="AJ28" i="2" s="1"/>
  <c r="AI14" i="2"/>
  <c r="AI28" i="2" s="1"/>
  <c r="AH14" i="2"/>
  <c r="AH28" i="2" s="1"/>
  <c r="AG14" i="2"/>
  <c r="AG28" i="2" s="1"/>
  <c r="AF14" i="2"/>
  <c r="AF28" i="2" s="1"/>
  <c r="AE14" i="2"/>
  <c r="AE28" i="2" s="1"/>
  <c r="AD14" i="2"/>
  <c r="AD28" i="2" s="1"/>
  <c r="AC14" i="2"/>
  <c r="AC28" i="2" s="1"/>
  <c r="AB14" i="2"/>
  <c r="AB28" i="2" s="1"/>
  <c r="AA14" i="2"/>
  <c r="AA28" i="2" s="1"/>
  <c r="Z14" i="2"/>
  <c r="Y14" i="2"/>
  <c r="Y28" i="2" s="1"/>
  <c r="V14" i="2"/>
  <c r="U14" i="2"/>
  <c r="BD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V13" i="2"/>
  <c r="E33" i="2" s="1"/>
  <c r="U13" i="2"/>
  <c r="D33" i="2" s="1"/>
  <c r="BD12" i="2"/>
  <c r="AL12" i="2"/>
  <c r="AK12" i="2"/>
  <c r="AJ12" i="2"/>
  <c r="AI12" i="2"/>
  <c r="AH12" i="2"/>
  <c r="AG12" i="2"/>
  <c r="AF12" i="2"/>
  <c r="AE12" i="2"/>
  <c r="Z12" i="2" s="1"/>
  <c r="AD12" i="2"/>
  <c r="AC12" i="2"/>
  <c r="AB12" i="2"/>
  <c r="AA12" i="2"/>
  <c r="Y12" i="2"/>
  <c r="V12" i="2"/>
  <c r="U12" i="2"/>
  <c r="BD11" i="2"/>
  <c r="AL11" i="2"/>
  <c r="AK11" i="2"/>
  <c r="AJ11" i="2"/>
  <c r="AI11" i="2"/>
  <c r="AH11" i="2"/>
  <c r="AG11" i="2"/>
  <c r="AF11" i="2"/>
  <c r="AE11" i="2"/>
  <c r="Z11" i="2" s="1"/>
  <c r="AD11" i="2"/>
  <c r="AC11" i="2"/>
  <c r="AB11" i="2"/>
  <c r="AA11" i="2"/>
  <c r="Y11" i="2"/>
  <c r="V11" i="2"/>
  <c r="U11" i="2"/>
  <c r="AL10" i="2"/>
  <c r="AK10" i="2"/>
  <c r="AJ10" i="2"/>
  <c r="AI10" i="2"/>
  <c r="AH10" i="2"/>
  <c r="AG10" i="2"/>
  <c r="AF10" i="2"/>
  <c r="AE10" i="2"/>
  <c r="Z10" i="2" s="1"/>
  <c r="AD10" i="2"/>
  <c r="AC10" i="2"/>
  <c r="AB10" i="2"/>
  <c r="AA10" i="2"/>
  <c r="Y10" i="2"/>
  <c r="V10" i="2"/>
  <c r="U10" i="2"/>
  <c r="BB9" i="2"/>
  <c r="BA9" i="2"/>
  <c r="AZ9" i="2"/>
  <c r="AY9" i="2"/>
  <c r="AX9" i="2"/>
  <c r="AW9" i="2"/>
  <c r="AV9" i="2"/>
  <c r="AU9" i="2"/>
  <c r="AT9" i="2"/>
  <c r="J24" i="2" s="1"/>
  <c r="AS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V9" i="2"/>
  <c r="E32" i="2" s="1"/>
  <c r="U9" i="2"/>
  <c r="D32" i="2" s="1"/>
  <c r="BF8" i="2"/>
  <c r="AL8" i="2"/>
  <c r="AK8" i="2"/>
  <c r="AJ8" i="2"/>
  <c r="AI8" i="2"/>
  <c r="AH8" i="2"/>
  <c r="AG8" i="2"/>
  <c r="AF8" i="2"/>
  <c r="AE8" i="2"/>
  <c r="Z8" i="2" s="1"/>
  <c r="AD8" i="2"/>
  <c r="AC8" i="2"/>
  <c r="AB8" i="2"/>
  <c r="AA8" i="2"/>
  <c r="Y8" i="2"/>
  <c r="V8" i="2"/>
  <c r="U8" i="2"/>
  <c r="AL7" i="2"/>
  <c r="AK7" i="2"/>
  <c r="AJ7" i="2"/>
  <c r="AI7" i="2"/>
  <c r="AH7" i="2"/>
  <c r="AG7" i="2"/>
  <c r="AF7" i="2"/>
  <c r="AE7" i="2"/>
  <c r="Z7" i="2" s="1"/>
  <c r="AD7" i="2"/>
  <c r="AC7" i="2"/>
  <c r="AB7" i="2"/>
  <c r="AA7" i="2"/>
  <c r="Y7" i="2"/>
  <c r="V7" i="2"/>
  <c r="E29" i="2" s="1"/>
  <c r="U7" i="2"/>
  <c r="D29" i="2" s="1"/>
  <c r="AL6" i="2"/>
  <c r="AK6" i="2"/>
  <c r="AJ6" i="2"/>
  <c r="AI6" i="2"/>
  <c r="AH6" i="2"/>
  <c r="AG6" i="2"/>
  <c r="AF6" i="2"/>
  <c r="AE6" i="2"/>
  <c r="Z6" i="2" s="1"/>
  <c r="AD6" i="2"/>
  <c r="AC6" i="2"/>
  <c r="AB6" i="2"/>
  <c r="AA6" i="2"/>
  <c r="Y6" i="2"/>
  <c r="V6" i="2"/>
  <c r="U6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L5" i="2"/>
  <c r="AK5" i="2"/>
  <c r="AJ5" i="2"/>
  <c r="AI5" i="2"/>
  <c r="AH5" i="2"/>
  <c r="AG5" i="2"/>
  <c r="AF5" i="2"/>
  <c r="AE5" i="2"/>
  <c r="Z5" i="2" s="1"/>
  <c r="AD5" i="2"/>
  <c r="AC5" i="2"/>
  <c r="AB5" i="2"/>
  <c r="AA5" i="2"/>
  <c r="Y5" i="2"/>
  <c r="V5" i="2"/>
  <c r="U5" i="2"/>
  <c r="AL4" i="2"/>
  <c r="AK4" i="2"/>
  <c r="AJ4" i="2"/>
  <c r="AI4" i="2"/>
  <c r="AH4" i="2"/>
  <c r="AG4" i="2"/>
  <c r="AF4" i="2"/>
  <c r="AE4" i="2"/>
  <c r="Z4" i="2" s="1"/>
  <c r="AD4" i="2"/>
  <c r="AC4" i="2"/>
  <c r="AB4" i="2"/>
  <c r="AA4" i="2"/>
  <c r="Y4" i="2"/>
  <c r="V4" i="2"/>
  <c r="U4" i="2"/>
  <c r="BD3" i="2"/>
  <c r="AL3" i="2"/>
  <c r="AK3" i="2"/>
  <c r="AJ3" i="2"/>
  <c r="AI3" i="2"/>
  <c r="AH3" i="2"/>
  <c r="AG3" i="2"/>
  <c r="AF3" i="2"/>
  <c r="AE3" i="2"/>
  <c r="Z3" i="2" s="1"/>
  <c r="AD3" i="2"/>
  <c r="AC3" i="2"/>
  <c r="AB3" i="2"/>
  <c r="AA3" i="2"/>
  <c r="Y3" i="2"/>
  <c r="V3" i="2"/>
  <c r="E31" i="2" s="1"/>
  <c r="U3" i="2"/>
  <c r="D31" i="2" s="1"/>
  <c r="AL2" i="2"/>
  <c r="AK2" i="2"/>
  <c r="AJ2" i="2"/>
  <c r="AI2" i="2"/>
  <c r="AH2" i="2"/>
  <c r="AG2" i="2"/>
  <c r="AF2" i="2"/>
  <c r="AE2" i="2"/>
  <c r="Z2" i="2" s="1"/>
  <c r="AD2" i="2"/>
  <c r="AC2" i="2"/>
  <c r="AB2" i="2"/>
  <c r="AA2" i="2"/>
  <c r="Y2" i="2"/>
  <c r="V2" i="2"/>
  <c r="U2" i="2"/>
  <c r="BD1" i="2"/>
  <c r="AL1" i="2"/>
  <c r="AL30" i="2" s="1"/>
  <c r="AK1" i="2"/>
  <c r="AK30" i="2" s="1"/>
  <c r="AJ1" i="2"/>
  <c r="AJ30" i="2" s="1"/>
  <c r="AI1" i="2"/>
  <c r="AI30" i="2" s="1"/>
  <c r="AH1" i="2"/>
  <c r="AH30" i="2" s="1"/>
  <c r="AG1" i="2"/>
  <c r="AG30" i="2" s="1"/>
  <c r="AF1" i="2"/>
  <c r="AF30" i="2" s="1"/>
  <c r="AE1" i="2"/>
  <c r="AE30" i="2" s="1"/>
  <c r="AD1" i="2"/>
  <c r="AD30" i="2" s="1"/>
  <c r="AC1" i="2"/>
  <c r="AC30" i="2" s="1"/>
  <c r="AB1" i="2"/>
  <c r="AB30" i="2" s="1"/>
  <c r="AA1" i="2"/>
  <c r="AA30" i="2" s="1"/>
  <c r="Y1" i="2"/>
  <c r="Y30" i="2" s="1"/>
  <c r="V1" i="2"/>
  <c r="E30" i="2" s="1"/>
  <c r="U1" i="2"/>
  <c r="D30" i="2" s="1"/>
  <c r="AJ2" i="1"/>
  <c r="AV4" i="1"/>
  <c r="AV5" i="1" s="1"/>
  <c r="AG3" i="1"/>
  <c r="AH3" i="1"/>
  <c r="AI3" i="1" s="1"/>
  <c r="AJ3" i="1"/>
  <c r="AG4" i="1"/>
  <c r="AH4" i="1"/>
  <c r="AI4" i="1" s="1"/>
  <c r="AJ4" i="1"/>
  <c r="AG5" i="1"/>
  <c r="AH5" i="1"/>
  <c r="AI5" i="1" s="1"/>
  <c r="AJ5" i="1"/>
  <c r="AG6" i="1"/>
  <c r="AH6" i="1"/>
  <c r="AI6" i="1" s="1"/>
  <c r="AJ6" i="1"/>
  <c r="AG7" i="1"/>
  <c r="AH7" i="1"/>
  <c r="AI7" i="1" s="1"/>
  <c r="AJ7" i="1"/>
  <c r="AG8" i="1"/>
  <c r="AH8" i="1"/>
  <c r="AI8" i="1" s="1"/>
  <c r="AJ8" i="1"/>
  <c r="AG9" i="1"/>
  <c r="AH9" i="1"/>
  <c r="AI9" i="1" s="1"/>
  <c r="AJ9" i="1"/>
  <c r="AG10" i="1"/>
  <c r="AH10" i="1"/>
  <c r="AI10" i="1" s="1"/>
  <c r="AJ10" i="1"/>
  <c r="AG11" i="1"/>
  <c r="AH11" i="1"/>
  <c r="AI11" i="1" s="1"/>
  <c r="AJ11" i="1"/>
  <c r="AG12" i="1"/>
  <c r="AH12" i="1"/>
  <c r="AI12" i="1" s="1"/>
  <c r="AJ12" i="1"/>
  <c r="AG13" i="1"/>
  <c r="AH13" i="1"/>
  <c r="AI13" i="1" s="1"/>
  <c r="AJ13" i="1"/>
  <c r="AG14" i="1"/>
  <c r="AH14" i="1"/>
  <c r="AI14" i="1" s="1"/>
  <c r="AJ14" i="1"/>
  <c r="AG15" i="1"/>
  <c r="AH15" i="1"/>
  <c r="AI15" i="1" s="1"/>
  <c r="AJ15" i="1"/>
  <c r="AG16" i="1"/>
  <c r="AH16" i="1"/>
  <c r="AI16" i="1" s="1"/>
  <c r="AJ16" i="1"/>
  <c r="AG17" i="1"/>
  <c r="AH17" i="1"/>
  <c r="AI17" i="1" s="1"/>
  <c r="AJ17" i="1"/>
  <c r="AG18" i="1"/>
  <c r="AH18" i="1"/>
  <c r="AI18" i="1" s="1"/>
  <c r="AJ18" i="1"/>
  <c r="AG19" i="1"/>
  <c r="AH19" i="1"/>
  <c r="AI19" i="1" s="1"/>
  <c r="AJ19" i="1"/>
  <c r="AG20" i="1"/>
  <c r="AH20" i="1"/>
  <c r="AI20" i="1" s="1"/>
  <c r="AJ20" i="1"/>
  <c r="AG21" i="1"/>
  <c r="AH21" i="1"/>
  <c r="AI21" i="1" s="1"/>
  <c r="AJ21" i="1"/>
  <c r="AG22" i="1"/>
  <c r="AH22" i="1"/>
  <c r="AI22" i="1" s="1"/>
  <c r="AJ22" i="1"/>
  <c r="AG23" i="1"/>
  <c r="AH23" i="1"/>
  <c r="AI23" i="1" s="1"/>
  <c r="AJ23" i="1"/>
  <c r="AG24" i="1"/>
  <c r="AH24" i="1"/>
  <c r="AI24" i="1" s="1"/>
  <c r="AJ24" i="1"/>
  <c r="AG25" i="1"/>
  <c r="AH25" i="1"/>
  <c r="AI25" i="1" s="1"/>
  <c r="AJ25" i="1"/>
  <c r="AG26" i="1"/>
  <c r="AH26" i="1"/>
  <c r="AI26" i="1" s="1"/>
  <c r="AJ26" i="1"/>
  <c r="AG27" i="1"/>
  <c r="AH27" i="1"/>
  <c r="AI27" i="1" s="1"/>
  <c r="AJ27" i="1"/>
  <c r="AG28" i="1"/>
  <c r="AH28" i="1"/>
  <c r="AI28" i="1" s="1"/>
  <c r="AJ28" i="1"/>
  <c r="AG29" i="1"/>
  <c r="AH29" i="1"/>
  <c r="AI29" i="1" s="1"/>
  <c r="AJ29" i="1"/>
  <c r="AG30" i="1"/>
  <c r="AH30" i="1"/>
  <c r="AI30" i="1" s="1"/>
  <c r="AJ30" i="1"/>
  <c r="AG31" i="1"/>
  <c r="AH31" i="1"/>
  <c r="AI31" i="1" s="1"/>
  <c r="AJ31" i="1"/>
  <c r="AG32" i="1"/>
  <c r="AH32" i="1"/>
  <c r="AI32" i="1" s="1"/>
  <c r="AJ32" i="1"/>
  <c r="AG33" i="1"/>
  <c r="AH33" i="1"/>
  <c r="AI33" i="1" s="1"/>
  <c r="AJ33" i="1"/>
  <c r="AG34" i="1"/>
  <c r="AH34" i="1"/>
  <c r="AI34" i="1" s="1"/>
  <c r="AJ34" i="1"/>
  <c r="AG35" i="1"/>
  <c r="AH35" i="1"/>
  <c r="AI35" i="1" s="1"/>
  <c r="AJ35" i="1"/>
  <c r="AG36" i="1"/>
  <c r="AH36" i="1"/>
  <c r="AI36" i="1" s="1"/>
  <c r="AJ36" i="1"/>
  <c r="AG37" i="1"/>
  <c r="AH37" i="1"/>
  <c r="AI37" i="1" s="1"/>
  <c r="AJ37" i="1"/>
  <c r="AG38" i="1"/>
  <c r="AH38" i="1"/>
  <c r="AI38" i="1" s="1"/>
  <c r="AJ38" i="1"/>
  <c r="AG39" i="1"/>
  <c r="AH39" i="1"/>
  <c r="AI39" i="1" s="1"/>
  <c r="AJ39" i="1"/>
  <c r="AG40" i="1"/>
  <c r="AH40" i="1"/>
  <c r="AI40" i="1" s="1"/>
  <c r="AJ40" i="1"/>
  <c r="AG41" i="1"/>
  <c r="AH41" i="1"/>
  <c r="AI41" i="1" s="1"/>
  <c r="AJ41" i="1"/>
  <c r="AG42" i="1"/>
  <c r="AH42" i="1"/>
  <c r="AI42" i="1" s="1"/>
  <c r="AJ42" i="1"/>
  <c r="AG43" i="1"/>
  <c r="AH43" i="1"/>
  <c r="AI43" i="1" s="1"/>
  <c r="AJ43" i="1"/>
  <c r="AG44" i="1"/>
  <c r="AH44" i="1"/>
  <c r="AI44" i="1" s="1"/>
  <c r="AJ44" i="1"/>
  <c r="AG45" i="1"/>
  <c r="AH45" i="1"/>
  <c r="AI45" i="1" s="1"/>
  <c r="AJ45" i="1"/>
  <c r="AG46" i="1"/>
  <c r="AH46" i="1"/>
  <c r="AI46" i="1" s="1"/>
  <c r="AJ46" i="1"/>
  <c r="AG47" i="1"/>
  <c r="AH47" i="1"/>
  <c r="AI47" i="1" s="1"/>
  <c r="AJ47" i="1"/>
  <c r="AG48" i="1"/>
  <c r="AH48" i="1"/>
  <c r="AI48" i="1" s="1"/>
  <c r="AJ48" i="1"/>
  <c r="AG49" i="1"/>
  <c r="AH49" i="1"/>
  <c r="AI49" i="1" s="1"/>
  <c r="AJ49" i="1"/>
  <c r="AG50" i="1"/>
  <c r="AH50" i="1"/>
  <c r="AI50" i="1" s="1"/>
  <c r="AJ50" i="1"/>
  <c r="AG51" i="1"/>
  <c r="AH51" i="1"/>
  <c r="AI51" i="1" s="1"/>
  <c r="AJ51" i="1"/>
  <c r="AG52" i="1"/>
  <c r="AH52" i="1"/>
  <c r="AI52" i="1" s="1"/>
  <c r="AJ52" i="1"/>
  <c r="AG53" i="1"/>
  <c r="AH53" i="1"/>
  <c r="AI53" i="1" s="1"/>
  <c r="AJ53" i="1"/>
  <c r="AG54" i="1"/>
  <c r="AH54" i="1"/>
  <c r="AI54" i="1" s="1"/>
  <c r="AJ54" i="1"/>
  <c r="AG55" i="1"/>
  <c r="AH55" i="1"/>
  <c r="AI55" i="1" s="1"/>
  <c r="AJ55" i="1"/>
  <c r="AG56" i="1"/>
  <c r="AH56" i="1"/>
  <c r="AI56" i="1" s="1"/>
  <c r="AJ56" i="1"/>
  <c r="AG57" i="1"/>
  <c r="AH57" i="1"/>
  <c r="AI57" i="1" s="1"/>
  <c r="AJ57" i="1"/>
  <c r="AG58" i="1"/>
  <c r="AH58" i="1"/>
  <c r="AI58" i="1" s="1"/>
  <c r="AJ58" i="1"/>
  <c r="AG59" i="1"/>
  <c r="AH59" i="1"/>
  <c r="AI59" i="1" s="1"/>
  <c r="AJ59" i="1"/>
  <c r="AG60" i="1"/>
  <c r="AH60" i="1"/>
  <c r="AI60" i="1" s="1"/>
  <c r="AJ60" i="1"/>
  <c r="AG61" i="1"/>
  <c r="AH61" i="1"/>
  <c r="AI61" i="1" s="1"/>
  <c r="AJ61" i="1"/>
  <c r="AG62" i="1"/>
  <c r="AH62" i="1"/>
  <c r="AI62" i="1" s="1"/>
  <c r="AJ62" i="1"/>
  <c r="AG63" i="1"/>
  <c r="AH63" i="1"/>
  <c r="AI63" i="1" s="1"/>
  <c r="AJ63" i="1"/>
  <c r="AG64" i="1"/>
  <c r="AH64" i="1"/>
  <c r="AI64" i="1" s="1"/>
  <c r="AJ64" i="1"/>
  <c r="AG65" i="1"/>
  <c r="AH65" i="1"/>
  <c r="AI65" i="1" s="1"/>
  <c r="AJ65" i="1"/>
  <c r="AG66" i="1"/>
  <c r="AH66" i="1"/>
  <c r="AI66" i="1" s="1"/>
  <c r="AJ66" i="1"/>
  <c r="AG67" i="1"/>
  <c r="AH67" i="1"/>
  <c r="AI67" i="1" s="1"/>
  <c r="AJ67" i="1"/>
  <c r="AG68" i="1"/>
  <c r="AH68" i="1"/>
  <c r="AI68" i="1" s="1"/>
  <c r="AJ68" i="1"/>
  <c r="AG69" i="1"/>
  <c r="AH69" i="1"/>
  <c r="AI69" i="1" s="1"/>
  <c r="AJ69" i="1"/>
  <c r="AG70" i="1"/>
  <c r="AH70" i="1"/>
  <c r="AI70" i="1" s="1"/>
  <c r="AJ70" i="1"/>
  <c r="AG71" i="1"/>
  <c r="AH71" i="1"/>
  <c r="AI71" i="1" s="1"/>
  <c r="AJ71" i="1"/>
  <c r="AG72" i="1"/>
  <c r="AH72" i="1"/>
  <c r="AI72" i="1" s="1"/>
  <c r="AJ72" i="1"/>
  <c r="AG73" i="1"/>
  <c r="AH73" i="1"/>
  <c r="AI73" i="1" s="1"/>
  <c r="AJ73" i="1"/>
  <c r="AG74" i="1"/>
  <c r="AH74" i="1"/>
  <c r="AI74" i="1" s="1"/>
  <c r="AJ74" i="1"/>
  <c r="AG75" i="1"/>
  <c r="AH75" i="1"/>
  <c r="AI75" i="1" s="1"/>
  <c r="AJ75" i="1"/>
  <c r="AG76" i="1"/>
  <c r="AH76" i="1"/>
  <c r="AI76" i="1" s="1"/>
  <c r="AJ76" i="1"/>
  <c r="AG77" i="1"/>
  <c r="AH77" i="1"/>
  <c r="AI77" i="1" s="1"/>
  <c r="AJ77" i="1"/>
  <c r="AG78" i="1"/>
  <c r="AH78" i="1"/>
  <c r="AI78" i="1" s="1"/>
  <c r="AJ78" i="1"/>
  <c r="AG79" i="1"/>
  <c r="AH79" i="1"/>
  <c r="AI79" i="1" s="1"/>
  <c r="AJ79" i="1"/>
  <c r="AG80" i="1"/>
  <c r="AH80" i="1"/>
  <c r="AI80" i="1" s="1"/>
  <c r="AJ80" i="1"/>
  <c r="AG81" i="1"/>
  <c r="AH81" i="1"/>
  <c r="AI81" i="1" s="1"/>
  <c r="AJ81" i="1"/>
  <c r="AG82" i="1"/>
  <c r="AH82" i="1"/>
  <c r="AI82" i="1" s="1"/>
  <c r="AJ82" i="1"/>
  <c r="AG83" i="1"/>
  <c r="AH83" i="1"/>
  <c r="AI83" i="1" s="1"/>
  <c r="AJ83" i="1"/>
  <c r="AG84" i="1"/>
  <c r="AH84" i="1"/>
  <c r="AI84" i="1" s="1"/>
  <c r="AJ84" i="1"/>
  <c r="AG85" i="1"/>
  <c r="AH85" i="1"/>
  <c r="AI85" i="1" s="1"/>
  <c r="AJ85" i="1"/>
  <c r="AG86" i="1"/>
  <c r="AH86" i="1"/>
  <c r="AI86" i="1" s="1"/>
  <c r="AJ86" i="1"/>
  <c r="AG87" i="1"/>
  <c r="AH87" i="1"/>
  <c r="AI87" i="1" s="1"/>
  <c r="AJ87" i="1"/>
  <c r="AG88" i="1"/>
  <c r="AH88" i="1"/>
  <c r="AI88" i="1" s="1"/>
  <c r="AJ88" i="1"/>
  <c r="AG89" i="1"/>
  <c r="AH89" i="1"/>
  <c r="AI89" i="1" s="1"/>
  <c r="AJ89" i="1"/>
  <c r="AG90" i="1"/>
  <c r="AH90" i="1"/>
  <c r="AI90" i="1" s="1"/>
  <c r="AJ90" i="1"/>
  <c r="AG91" i="1"/>
  <c r="AH91" i="1"/>
  <c r="AI91" i="1" s="1"/>
  <c r="AJ91" i="1"/>
  <c r="AG92" i="1"/>
  <c r="AH92" i="1"/>
  <c r="AI92" i="1" s="1"/>
  <c r="AJ92" i="1"/>
  <c r="AG93" i="1"/>
  <c r="AH93" i="1"/>
  <c r="AI93" i="1" s="1"/>
  <c r="AJ93" i="1"/>
  <c r="AG94" i="1"/>
  <c r="AH94" i="1"/>
  <c r="AI94" i="1" s="1"/>
  <c r="AJ94" i="1"/>
  <c r="AG95" i="1"/>
  <c r="AH95" i="1"/>
  <c r="AI95" i="1" s="1"/>
  <c r="AJ95" i="1"/>
  <c r="AG96" i="1"/>
  <c r="AH96" i="1"/>
  <c r="AI96" i="1" s="1"/>
  <c r="AJ96" i="1"/>
  <c r="AG97" i="1"/>
  <c r="AH97" i="1"/>
  <c r="AI97" i="1" s="1"/>
  <c r="AJ97" i="1"/>
  <c r="AG98" i="1"/>
  <c r="AH98" i="1"/>
  <c r="AI98" i="1" s="1"/>
  <c r="AJ98" i="1"/>
  <c r="AG99" i="1"/>
  <c r="AH99" i="1"/>
  <c r="AI99" i="1" s="1"/>
  <c r="AJ99" i="1"/>
  <c r="AG100" i="1"/>
  <c r="AH100" i="1"/>
  <c r="AI100" i="1" s="1"/>
  <c r="AJ100" i="1"/>
  <c r="AG101" i="1"/>
  <c r="AH101" i="1"/>
  <c r="AI101" i="1" s="1"/>
  <c r="AJ101" i="1"/>
  <c r="AG102" i="1"/>
  <c r="AH102" i="1"/>
  <c r="AI102" i="1" s="1"/>
  <c r="AJ102" i="1"/>
  <c r="AG103" i="1"/>
  <c r="AH103" i="1"/>
  <c r="AI103" i="1" s="1"/>
  <c r="AJ103" i="1"/>
  <c r="AG104" i="1"/>
  <c r="AH104" i="1"/>
  <c r="AI104" i="1" s="1"/>
  <c r="AJ104" i="1"/>
  <c r="AG105" i="1"/>
  <c r="AH105" i="1"/>
  <c r="AI105" i="1" s="1"/>
  <c r="AJ105" i="1"/>
  <c r="AG106" i="1"/>
  <c r="AH106" i="1"/>
  <c r="AI106" i="1" s="1"/>
  <c r="AJ106" i="1"/>
  <c r="AG107" i="1"/>
  <c r="AH107" i="1"/>
  <c r="AI107" i="1" s="1"/>
  <c r="AJ107" i="1"/>
  <c r="AG108" i="1"/>
  <c r="AH108" i="1"/>
  <c r="AI108" i="1" s="1"/>
  <c r="AJ108" i="1"/>
  <c r="AG109" i="1"/>
  <c r="AH109" i="1"/>
  <c r="AI109" i="1" s="1"/>
  <c r="AJ109" i="1"/>
  <c r="AG110" i="1"/>
  <c r="AH110" i="1"/>
  <c r="AI110" i="1" s="1"/>
  <c r="AJ110" i="1"/>
  <c r="AG111" i="1"/>
  <c r="AH111" i="1"/>
  <c r="AI111" i="1" s="1"/>
  <c r="AJ111" i="1"/>
  <c r="AG112" i="1"/>
  <c r="AH112" i="1"/>
  <c r="AI112" i="1" s="1"/>
  <c r="AJ112" i="1"/>
  <c r="AG113" i="1"/>
  <c r="AH113" i="1"/>
  <c r="AI113" i="1" s="1"/>
  <c r="AJ113" i="1"/>
  <c r="AG114" i="1"/>
  <c r="AH114" i="1"/>
  <c r="AI114" i="1" s="1"/>
  <c r="AJ114" i="1"/>
  <c r="AG115" i="1"/>
  <c r="AH115" i="1"/>
  <c r="AI115" i="1" s="1"/>
  <c r="AJ115" i="1"/>
  <c r="AG116" i="1"/>
  <c r="AH116" i="1"/>
  <c r="AI116" i="1" s="1"/>
  <c r="AJ116" i="1"/>
  <c r="AG117" i="1"/>
  <c r="AH117" i="1"/>
  <c r="AI117" i="1" s="1"/>
  <c r="AJ117" i="1"/>
  <c r="AG118" i="1"/>
  <c r="AH118" i="1"/>
  <c r="AI118" i="1" s="1"/>
  <c r="AJ118" i="1"/>
  <c r="AG119" i="1"/>
  <c r="AH119" i="1"/>
  <c r="AI119" i="1" s="1"/>
  <c r="AJ119" i="1"/>
  <c r="AG120" i="1"/>
  <c r="AH120" i="1"/>
  <c r="AI120" i="1" s="1"/>
  <c r="AJ120" i="1"/>
  <c r="AG121" i="1"/>
  <c r="AH121" i="1"/>
  <c r="AI121" i="1" s="1"/>
  <c r="AJ121" i="1"/>
  <c r="AG122" i="1"/>
  <c r="AH122" i="1"/>
  <c r="AI122" i="1" s="1"/>
  <c r="AJ122" i="1"/>
  <c r="AG123" i="1"/>
  <c r="AH123" i="1"/>
  <c r="AI123" i="1" s="1"/>
  <c r="AJ123" i="1"/>
  <c r="AG124" i="1"/>
  <c r="AH124" i="1"/>
  <c r="AI124" i="1" s="1"/>
  <c r="AJ124" i="1"/>
  <c r="AG125" i="1"/>
  <c r="AH125" i="1"/>
  <c r="AI125" i="1" s="1"/>
  <c r="AJ125" i="1"/>
  <c r="AG126" i="1"/>
  <c r="AH126" i="1"/>
  <c r="AI126" i="1" s="1"/>
  <c r="AJ126" i="1"/>
  <c r="AG127" i="1"/>
  <c r="AH127" i="1"/>
  <c r="AI127" i="1" s="1"/>
  <c r="AJ127" i="1"/>
  <c r="AG128" i="1"/>
  <c r="AH128" i="1"/>
  <c r="AI128" i="1" s="1"/>
  <c r="AJ128" i="1"/>
  <c r="AG129" i="1"/>
  <c r="AH129" i="1"/>
  <c r="AI129" i="1" s="1"/>
  <c r="AJ129" i="1"/>
  <c r="AG130" i="1"/>
  <c r="AH130" i="1"/>
  <c r="AI130" i="1" s="1"/>
  <c r="AJ130" i="1"/>
  <c r="AG131" i="1"/>
  <c r="AH131" i="1"/>
  <c r="AI131" i="1" s="1"/>
  <c r="AJ131" i="1"/>
  <c r="AG132" i="1"/>
  <c r="AH132" i="1"/>
  <c r="AI132" i="1" s="1"/>
  <c r="AJ132" i="1"/>
  <c r="AG133" i="1"/>
  <c r="AH133" i="1"/>
  <c r="AI133" i="1" s="1"/>
  <c r="AJ133" i="1"/>
  <c r="AG134" i="1"/>
  <c r="AH134" i="1"/>
  <c r="AI134" i="1" s="1"/>
  <c r="AJ134" i="1"/>
  <c r="AG135" i="1"/>
  <c r="AH135" i="1"/>
  <c r="AI135" i="1" s="1"/>
  <c r="AJ135" i="1"/>
  <c r="AG136" i="1"/>
  <c r="AH136" i="1"/>
  <c r="AI136" i="1" s="1"/>
  <c r="AJ136" i="1"/>
  <c r="AG137" i="1"/>
  <c r="AH137" i="1"/>
  <c r="AI137" i="1" s="1"/>
  <c r="AJ137" i="1"/>
  <c r="AG138" i="1"/>
  <c r="AH138" i="1"/>
  <c r="AI138" i="1" s="1"/>
  <c r="AJ138" i="1"/>
  <c r="AG139" i="1"/>
  <c r="AH139" i="1"/>
  <c r="AI139" i="1" s="1"/>
  <c r="AJ139" i="1"/>
  <c r="AG140" i="1"/>
  <c r="AH140" i="1"/>
  <c r="AI140" i="1" s="1"/>
  <c r="AJ140" i="1"/>
  <c r="AG141" i="1"/>
  <c r="AH141" i="1"/>
  <c r="AI141" i="1" s="1"/>
  <c r="AJ141" i="1"/>
  <c r="AG142" i="1"/>
  <c r="AH142" i="1"/>
  <c r="AI142" i="1" s="1"/>
  <c r="AJ142" i="1"/>
  <c r="AG143" i="1"/>
  <c r="AH143" i="1"/>
  <c r="AI143" i="1" s="1"/>
  <c r="AJ143" i="1"/>
  <c r="AG144" i="1"/>
  <c r="AH144" i="1"/>
  <c r="AI144" i="1" s="1"/>
  <c r="AJ144" i="1"/>
  <c r="AG145" i="1"/>
  <c r="AH145" i="1"/>
  <c r="AI145" i="1" s="1"/>
  <c r="AJ145" i="1"/>
  <c r="AG146" i="1"/>
  <c r="AH146" i="1"/>
  <c r="AI146" i="1" s="1"/>
  <c r="AJ146" i="1"/>
  <c r="AG147" i="1"/>
  <c r="AH147" i="1"/>
  <c r="AI147" i="1" s="1"/>
  <c r="AJ147" i="1"/>
  <c r="AG148" i="1"/>
  <c r="AH148" i="1"/>
  <c r="AI148" i="1" s="1"/>
  <c r="AJ148" i="1"/>
  <c r="AG149" i="1"/>
  <c r="AH149" i="1"/>
  <c r="AI149" i="1" s="1"/>
  <c r="AJ149" i="1"/>
  <c r="AG150" i="1"/>
  <c r="AH150" i="1"/>
  <c r="AI150" i="1" s="1"/>
  <c r="AJ150" i="1"/>
  <c r="AG151" i="1"/>
  <c r="AH151" i="1"/>
  <c r="AI151" i="1" s="1"/>
  <c r="AJ151" i="1"/>
  <c r="AG152" i="1"/>
  <c r="AH152" i="1"/>
  <c r="AI152" i="1" s="1"/>
  <c r="AJ152" i="1"/>
  <c r="AG153" i="1"/>
  <c r="AH153" i="1"/>
  <c r="AI153" i="1" s="1"/>
  <c r="AJ153" i="1"/>
  <c r="AG154" i="1"/>
  <c r="AH154" i="1"/>
  <c r="AI154" i="1" s="1"/>
  <c r="AJ154" i="1"/>
  <c r="AG155" i="1"/>
  <c r="AH155" i="1"/>
  <c r="AI155" i="1" s="1"/>
  <c r="AJ155" i="1"/>
  <c r="AG156" i="1"/>
  <c r="AH156" i="1"/>
  <c r="AI156" i="1" s="1"/>
  <c r="AJ156" i="1"/>
  <c r="AG157" i="1"/>
  <c r="AH157" i="1"/>
  <c r="AI157" i="1" s="1"/>
  <c r="AJ157" i="1"/>
  <c r="AG158" i="1"/>
  <c r="AH158" i="1"/>
  <c r="AI158" i="1" s="1"/>
  <c r="AJ158" i="1"/>
  <c r="AG159" i="1"/>
  <c r="AH159" i="1"/>
  <c r="AI159" i="1" s="1"/>
  <c r="AJ159" i="1"/>
  <c r="AG160" i="1"/>
  <c r="AH160" i="1"/>
  <c r="AI160" i="1" s="1"/>
  <c r="AJ160" i="1"/>
  <c r="AG161" i="1"/>
  <c r="AH161" i="1"/>
  <c r="AI161" i="1" s="1"/>
  <c r="AJ161" i="1"/>
  <c r="AG162" i="1"/>
  <c r="AH162" i="1"/>
  <c r="AI162" i="1" s="1"/>
  <c r="AJ162" i="1"/>
  <c r="AG163" i="1"/>
  <c r="AH163" i="1"/>
  <c r="AI163" i="1" s="1"/>
  <c r="AJ163" i="1"/>
  <c r="AG164" i="1"/>
  <c r="AH164" i="1"/>
  <c r="AI164" i="1" s="1"/>
  <c r="AJ164" i="1"/>
  <c r="AG165" i="1"/>
  <c r="AH165" i="1"/>
  <c r="AI165" i="1" s="1"/>
  <c r="AJ165" i="1"/>
  <c r="AG166" i="1"/>
  <c r="AH166" i="1"/>
  <c r="AI166" i="1" s="1"/>
  <c r="AJ166" i="1"/>
  <c r="AG167" i="1"/>
  <c r="AH167" i="1"/>
  <c r="AI167" i="1" s="1"/>
  <c r="AJ167" i="1"/>
  <c r="AG168" i="1"/>
  <c r="AH168" i="1"/>
  <c r="AI168" i="1" s="1"/>
  <c r="AJ168" i="1"/>
  <c r="AG169" i="1"/>
  <c r="AH169" i="1"/>
  <c r="AI169" i="1" s="1"/>
  <c r="AJ169" i="1"/>
  <c r="AG170" i="1"/>
  <c r="AH170" i="1"/>
  <c r="AI170" i="1" s="1"/>
  <c r="AJ170" i="1"/>
  <c r="AG171" i="1"/>
  <c r="AH171" i="1"/>
  <c r="AI171" i="1" s="1"/>
  <c r="AJ171" i="1"/>
  <c r="AG172" i="1"/>
  <c r="AH172" i="1"/>
  <c r="AI172" i="1" s="1"/>
  <c r="AJ172" i="1"/>
  <c r="AG173" i="1"/>
  <c r="AH173" i="1"/>
  <c r="AI173" i="1" s="1"/>
  <c r="AJ173" i="1"/>
  <c r="AG174" i="1"/>
  <c r="AH174" i="1"/>
  <c r="AI174" i="1" s="1"/>
  <c r="AJ174" i="1"/>
  <c r="AG175" i="1"/>
  <c r="AH175" i="1"/>
  <c r="AI175" i="1" s="1"/>
  <c r="AJ175" i="1"/>
  <c r="AG176" i="1"/>
  <c r="AH176" i="1"/>
  <c r="AI176" i="1" s="1"/>
  <c r="AJ176" i="1"/>
  <c r="AG177" i="1"/>
  <c r="AH177" i="1"/>
  <c r="AI177" i="1" s="1"/>
  <c r="AJ177" i="1"/>
  <c r="AG178" i="1"/>
  <c r="AH178" i="1"/>
  <c r="AI178" i="1" s="1"/>
  <c r="AJ178" i="1"/>
  <c r="AG179" i="1"/>
  <c r="AH179" i="1"/>
  <c r="AI179" i="1" s="1"/>
  <c r="AJ179" i="1"/>
  <c r="AG180" i="1"/>
  <c r="AH180" i="1"/>
  <c r="AI180" i="1" s="1"/>
  <c r="AJ180" i="1"/>
  <c r="AG181" i="1"/>
  <c r="AH181" i="1"/>
  <c r="AI181" i="1" s="1"/>
  <c r="AJ181" i="1"/>
  <c r="AG182" i="1"/>
  <c r="AH182" i="1"/>
  <c r="AI182" i="1" s="1"/>
  <c r="AJ182" i="1"/>
  <c r="AG183" i="1"/>
  <c r="AH183" i="1"/>
  <c r="AI183" i="1" s="1"/>
  <c r="AJ183" i="1"/>
  <c r="AG184" i="1"/>
  <c r="AH184" i="1"/>
  <c r="AI184" i="1" s="1"/>
  <c r="AJ184" i="1"/>
  <c r="AG185" i="1"/>
  <c r="AH185" i="1"/>
  <c r="AI185" i="1" s="1"/>
  <c r="AJ185" i="1"/>
  <c r="AG186" i="1"/>
  <c r="AH186" i="1"/>
  <c r="AI186" i="1" s="1"/>
  <c r="AJ186" i="1"/>
  <c r="AG187" i="1"/>
  <c r="AH187" i="1"/>
  <c r="AI187" i="1" s="1"/>
  <c r="AJ187" i="1"/>
  <c r="AG188" i="1"/>
  <c r="AH188" i="1"/>
  <c r="AI188" i="1" s="1"/>
  <c r="AJ188" i="1"/>
  <c r="AG189" i="1"/>
  <c r="AH189" i="1"/>
  <c r="AI189" i="1" s="1"/>
  <c r="AJ189" i="1"/>
  <c r="AG190" i="1"/>
  <c r="AH190" i="1"/>
  <c r="AI190" i="1" s="1"/>
  <c r="AJ190" i="1"/>
  <c r="AG191" i="1"/>
  <c r="AH191" i="1"/>
  <c r="AI191" i="1" s="1"/>
  <c r="AJ191" i="1"/>
  <c r="AG192" i="1"/>
  <c r="AH192" i="1"/>
  <c r="AI192" i="1" s="1"/>
  <c r="AJ192" i="1"/>
  <c r="AG193" i="1"/>
  <c r="AH193" i="1"/>
  <c r="AI193" i="1" s="1"/>
  <c r="AJ193" i="1"/>
  <c r="AG194" i="1"/>
  <c r="AH194" i="1"/>
  <c r="AI194" i="1" s="1"/>
  <c r="AJ194" i="1"/>
  <c r="AG195" i="1"/>
  <c r="AH195" i="1"/>
  <c r="AI195" i="1" s="1"/>
  <c r="AJ195" i="1"/>
  <c r="AG196" i="1"/>
  <c r="AH196" i="1"/>
  <c r="AI196" i="1" s="1"/>
  <c r="AJ196" i="1"/>
  <c r="AG197" i="1"/>
  <c r="AH197" i="1"/>
  <c r="AI197" i="1" s="1"/>
  <c r="AJ197" i="1"/>
  <c r="AG198" i="1"/>
  <c r="AH198" i="1"/>
  <c r="AI198" i="1" s="1"/>
  <c r="AJ198" i="1"/>
  <c r="AG199" i="1"/>
  <c r="AH199" i="1"/>
  <c r="AI199" i="1" s="1"/>
  <c r="AJ199" i="1"/>
  <c r="AG200" i="1"/>
  <c r="AH200" i="1"/>
  <c r="AI200" i="1" s="1"/>
  <c r="AJ200" i="1"/>
  <c r="AG201" i="1"/>
  <c r="AH201" i="1"/>
  <c r="AI201" i="1" s="1"/>
  <c r="AJ201" i="1"/>
  <c r="AG202" i="1"/>
  <c r="AH202" i="1"/>
  <c r="AI202" i="1" s="1"/>
  <c r="AJ202" i="1"/>
  <c r="AG203" i="1"/>
  <c r="AH203" i="1"/>
  <c r="AI203" i="1" s="1"/>
  <c r="AJ203" i="1"/>
  <c r="AG204" i="1"/>
  <c r="AH204" i="1"/>
  <c r="AI204" i="1" s="1"/>
  <c r="AJ204" i="1"/>
  <c r="AG205" i="1"/>
  <c r="AH205" i="1"/>
  <c r="AI205" i="1" s="1"/>
  <c r="AJ205" i="1"/>
  <c r="AG206" i="1"/>
  <c r="AH206" i="1"/>
  <c r="AI206" i="1" s="1"/>
  <c r="AJ206" i="1"/>
  <c r="AG207" i="1"/>
  <c r="AH207" i="1"/>
  <c r="AI207" i="1" s="1"/>
  <c r="AJ207" i="1"/>
  <c r="AG208" i="1"/>
  <c r="AH208" i="1"/>
  <c r="AI208" i="1" s="1"/>
  <c r="AJ208" i="1"/>
  <c r="AG209" i="1"/>
  <c r="AH209" i="1"/>
  <c r="AI209" i="1" s="1"/>
  <c r="AJ209" i="1"/>
  <c r="AG210" i="1"/>
  <c r="AH210" i="1"/>
  <c r="AI210" i="1" s="1"/>
  <c r="AJ210" i="1"/>
  <c r="AG211" i="1"/>
  <c r="AH211" i="1"/>
  <c r="AI211" i="1" s="1"/>
  <c r="AJ211" i="1"/>
  <c r="AG212" i="1"/>
  <c r="AH212" i="1"/>
  <c r="AI212" i="1" s="1"/>
  <c r="AJ212" i="1"/>
  <c r="AG213" i="1"/>
  <c r="AH213" i="1"/>
  <c r="AI213" i="1" s="1"/>
  <c r="AJ213" i="1"/>
  <c r="AG214" i="1"/>
  <c r="AH214" i="1"/>
  <c r="AI214" i="1" s="1"/>
  <c r="AJ214" i="1"/>
  <c r="AG215" i="1"/>
  <c r="AH215" i="1"/>
  <c r="AI215" i="1" s="1"/>
  <c r="AJ215" i="1"/>
  <c r="AG216" i="1"/>
  <c r="AH216" i="1"/>
  <c r="AI216" i="1" s="1"/>
  <c r="AJ216" i="1"/>
  <c r="AG217" i="1"/>
  <c r="AH217" i="1"/>
  <c r="AI217" i="1" s="1"/>
  <c r="AJ217" i="1"/>
  <c r="AG218" i="1"/>
  <c r="AH218" i="1"/>
  <c r="AI218" i="1" s="1"/>
  <c r="AJ218" i="1"/>
  <c r="AG219" i="1"/>
  <c r="AH219" i="1"/>
  <c r="AI219" i="1" s="1"/>
  <c r="AJ219" i="1"/>
  <c r="AG220" i="1"/>
  <c r="AH220" i="1"/>
  <c r="AI220" i="1" s="1"/>
  <c r="AJ220" i="1"/>
  <c r="AG221" i="1"/>
  <c r="AH221" i="1"/>
  <c r="AI221" i="1" s="1"/>
  <c r="AJ221" i="1"/>
  <c r="AG222" i="1"/>
  <c r="AH222" i="1"/>
  <c r="AI222" i="1" s="1"/>
  <c r="AJ222" i="1"/>
  <c r="AG223" i="1"/>
  <c r="AH223" i="1"/>
  <c r="AI223" i="1" s="1"/>
  <c r="AJ223" i="1"/>
  <c r="AG224" i="1"/>
  <c r="AH224" i="1"/>
  <c r="AI224" i="1" s="1"/>
  <c r="AJ224" i="1"/>
  <c r="AG225" i="1"/>
  <c r="AH225" i="1"/>
  <c r="AI225" i="1" s="1"/>
  <c r="AJ225" i="1"/>
  <c r="AG226" i="1"/>
  <c r="AH226" i="1"/>
  <c r="AI226" i="1" s="1"/>
  <c r="AJ226" i="1"/>
  <c r="AG227" i="1"/>
  <c r="AH227" i="1"/>
  <c r="AI227" i="1" s="1"/>
  <c r="AJ227" i="1"/>
  <c r="AG228" i="1"/>
  <c r="AH228" i="1"/>
  <c r="AI228" i="1" s="1"/>
  <c r="AJ228" i="1"/>
  <c r="AG229" i="1"/>
  <c r="AH229" i="1"/>
  <c r="AI229" i="1" s="1"/>
  <c r="AJ229" i="1"/>
  <c r="AG230" i="1"/>
  <c r="AH230" i="1"/>
  <c r="AI230" i="1" s="1"/>
  <c r="AJ230" i="1"/>
  <c r="AG231" i="1"/>
  <c r="AH231" i="1"/>
  <c r="AI231" i="1" s="1"/>
  <c r="AJ231" i="1"/>
  <c r="AG232" i="1"/>
  <c r="AH232" i="1"/>
  <c r="AI232" i="1" s="1"/>
  <c r="AJ232" i="1"/>
  <c r="AG233" i="1"/>
  <c r="AH233" i="1"/>
  <c r="AI233" i="1" s="1"/>
  <c r="AJ233" i="1"/>
  <c r="AG234" i="1"/>
  <c r="AH234" i="1"/>
  <c r="AI234" i="1" s="1"/>
  <c r="AJ234" i="1"/>
  <c r="AG235" i="1"/>
  <c r="AH235" i="1"/>
  <c r="AI235" i="1" s="1"/>
  <c r="AJ235" i="1"/>
  <c r="AG236" i="1"/>
  <c r="AH236" i="1"/>
  <c r="AI236" i="1" s="1"/>
  <c r="AJ236" i="1"/>
  <c r="AG237" i="1"/>
  <c r="AH237" i="1"/>
  <c r="AI237" i="1" s="1"/>
  <c r="AJ237" i="1"/>
  <c r="AG238" i="1"/>
  <c r="AH238" i="1"/>
  <c r="AI238" i="1" s="1"/>
  <c r="AJ238" i="1"/>
  <c r="AG239" i="1"/>
  <c r="AH239" i="1"/>
  <c r="AI239" i="1" s="1"/>
  <c r="AJ239" i="1"/>
  <c r="AG240" i="1"/>
  <c r="AH240" i="1"/>
  <c r="AI240" i="1" s="1"/>
  <c r="AJ240" i="1"/>
  <c r="AG241" i="1"/>
  <c r="AH241" i="1"/>
  <c r="AI241" i="1" s="1"/>
  <c r="AJ241" i="1"/>
  <c r="AG242" i="1"/>
  <c r="AH242" i="1"/>
  <c r="AI242" i="1" s="1"/>
  <c r="AJ242" i="1"/>
  <c r="AG243" i="1"/>
  <c r="AH243" i="1"/>
  <c r="AI243" i="1" s="1"/>
  <c r="AJ243" i="1"/>
  <c r="AG244" i="1"/>
  <c r="AH244" i="1"/>
  <c r="AI244" i="1" s="1"/>
  <c r="AJ244" i="1"/>
  <c r="AG245" i="1"/>
  <c r="AH245" i="1"/>
  <c r="AI245" i="1" s="1"/>
  <c r="AJ245" i="1"/>
  <c r="AG246" i="1"/>
  <c r="AH246" i="1"/>
  <c r="AI246" i="1" s="1"/>
  <c r="AJ246" i="1"/>
  <c r="AG247" i="1"/>
  <c r="AH247" i="1"/>
  <c r="AI247" i="1" s="1"/>
  <c r="AJ247" i="1"/>
  <c r="AG248" i="1"/>
  <c r="AH248" i="1"/>
  <c r="AI248" i="1" s="1"/>
  <c r="AJ248" i="1"/>
  <c r="AG249" i="1"/>
  <c r="AH249" i="1"/>
  <c r="AI249" i="1" s="1"/>
  <c r="AJ249" i="1"/>
  <c r="AG250" i="1"/>
  <c r="AH250" i="1"/>
  <c r="AI250" i="1" s="1"/>
  <c r="AJ250" i="1"/>
  <c r="AG251" i="1"/>
  <c r="AH251" i="1"/>
  <c r="AI251" i="1" s="1"/>
  <c r="AJ251" i="1"/>
  <c r="AG252" i="1"/>
  <c r="AH252" i="1"/>
  <c r="AI252" i="1" s="1"/>
  <c r="AJ252" i="1"/>
  <c r="AG253" i="1"/>
  <c r="AH253" i="1"/>
  <c r="AI253" i="1" s="1"/>
  <c r="AJ253" i="1"/>
  <c r="AG254" i="1"/>
  <c r="AH254" i="1"/>
  <c r="AI254" i="1" s="1"/>
  <c r="AJ254" i="1"/>
  <c r="AG255" i="1"/>
  <c r="AH255" i="1"/>
  <c r="AI255" i="1" s="1"/>
  <c r="AJ255" i="1"/>
  <c r="AG256" i="1"/>
  <c r="AH256" i="1"/>
  <c r="AI256" i="1" s="1"/>
  <c r="AJ256" i="1"/>
  <c r="AG257" i="1"/>
  <c r="AH257" i="1"/>
  <c r="AI257" i="1" s="1"/>
  <c r="AJ257" i="1"/>
  <c r="AG258" i="1"/>
  <c r="AH258" i="1"/>
  <c r="AI258" i="1" s="1"/>
  <c r="AJ258" i="1"/>
  <c r="AG259" i="1"/>
  <c r="AH259" i="1"/>
  <c r="AI259" i="1" s="1"/>
  <c r="AJ259" i="1"/>
  <c r="AG260" i="1"/>
  <c r="AH260" i="1"/>
  <c r="AI260" i="1" s="1"/>
  <c r="AJ260" i="1"/>
  <c r="AG261" i="1"/>
  <c r="AH261" i="1"/>
  <c r="AI261" i="1" s="1"/>
  <c r="AJ261" i="1"/>
  <c r="AG262" i="1"/>
  <c r="AH262" i="1"/>
  <c r="AI262" i="1" s="1"/>
  <c r="AJ262" i="1"/>
  <c r="AG263" i="1"/>
  <c r="AH263" i="1"/>
  <c r="AI263" i="1" s="1"/>
  <c r="AJ263" i="1"/>
  <c r="AG264" i="1"/>
  <c r="AH264" i="1"/>
  <c r="AI264" i="1" s="1"/>
  <c r="AJ264" i="1"/>
  <c r="AG265" i="1"/>
  <c r="AH265" i="1"/>
  <c r="AI265" i="1" s="1"/>
  <c r="AJ265" i="1"/>
  <c r="AG266" i="1"/>
  <c r="AH266" i="1"/>
  <c r="AI266" i="1" s="1"/>
  <c r="AJ266" i="1"/>
  <c r="AG267" i="1"/>
  <c r="AH267" i="1"/>
  <c r="AI267" i="1" s="1"/>
  <c r="AJ267" i="1"/>
  <c r="AG268" i="1"/>
  <c r="AH268" i="1"/>
  <c r="AI268" i="1" s="1"/>
  <c r="AJ268" i="1"/>
  <c r="AG269" i="1"/>
  <c r="AH269" i="1"/>
  <c r="AI269" i="1" s="1"/>
  <c r="AJ269" i="1"/>
  <c r="AG270" i="1"/>
  <c r="AH270" i="1"/>
  <c r="AI270" i="1" s="1"/>
  <c r="AJ270" i="1"/>
  <c r="AG271" i="1"/>
  <c r="AH271" i="1"/>
  <c r="AI271" i="1" s="1"/>
  <c r="AJ271" i="1"/>
  <c r="AG272" i="1"/>
  <c r="AH272" i="1"/>
  <c r="AI272" i="1" s="1"/>
  <c r="AJ272" i="1"/>
  <c r="AG273" i="1"/>
  <c r="AH273" i="1"/>
  <c r="AI273" i="1" s="1"/>
  <c r="AJ273" i="1"/>
  <c r="AG274" i="1"/>
  <c r="AH274" i="1"/>
  <c r="AI274" i="1" s="1"/>
  <c r="AJ274" i="1"/>
  <c r="AG275" i="1"/>
  <c r="AH275" i="1"/>
  <c r="AI275" i="1" s="1"/>
  <c r="AJ275" i="1"/>
  <c r="AG276" i="1"/>
  <c r="AH276" i="1"/>
  <c r="AI276" i="1" s="1"/>
  <c r="AJ276" i="1"/>
  <c r="AG277" i="1"/>
  <c r="AH277" i="1"/>
  <c r="AI277" i="1" s="1"/>
  <c r="AJ277" i="1"/>
  <c r="AG278" i="1"/>
  <c r="AH278" i="1"/>
  <c r="AI278" i="1" s="1"/>
  <c r="AJ278" i="1"/>
  <c r="AG279" i="1"/>
  <c r="AH279" i="1"/>
  <c r="AI279" i="1" s="1"/>
  <c r="AJ279" i="1"/>
  <c r="AG280" i="1"/>
  <c r="AH280" i="1"/>
  <c r="AI280" i="1" s="1"/>
  <c r="AJ280" i="1"/>
  <c r="AG281" i="1"/>
  <c r="AH281" i="1"/>
  <c r="AI281" i="1" s="1"/>
  <c r="AJ281" i="1"/>
  <c r="AG282" i="1"/>
  <c r="AH282" i="1"/>
  <c r="AI282" i="1" s="1"/>
  <c r="AJ282" i="1"/>
  <c r="AG283" i="1"/>
  <c r="AH283" i="1"/>
  <c r="AI283" i="1" s="1"/>
  <c r="AJ283" i="1"/>
  <c r="AG284" i="1"/>
  <c r="AH284" i="1"/>
  <c r="AI284" i="1" s="1"/>
  <c r="AJ284" i="1"/>
  <c r="AG285" i="1"/>
  <c r="AH285" i="1"/>
  <c r="AI285" i="1" s="1"/>
  <c r="AJ285" i="1"/>
  <c r="AG286" i="1"/>
  <c r="AH286" i="1"/>
  <c r="AI286" i="1" s="1"/>
  <c r="AJ286" i="1"/>
  <c r="AG287" i="1"/>
  <c r="AH287" i="1"/>
  <c r="AI287" i="1" s="1"/>
  <c r="AJ287" i="1"/>
  <c r="AG288" i="1"/>
  <c r="AH288" i="1"/>
  <c r="AI288" i="1" s="1"/>
  <c r="AJ288" i="1"/>
  <c r="AG289" i="1"/>
  <c r="AH289" i="1"/>
  <c r="AI289" i="1" s="1"/>
  <c r="AJ289" i="1"/>
  <c r="AG290" i="1"/>
  <c r="AH290" i="1"/>
  <c r="AI290" i="1" s="1"/>
  <c r="AJ290" i="1"/>
  <c r="AG291" i="1"/>
  <c r="AH291" i="1"/>
  <c r="AI291" i="1" s="1"/>
  <c r="AJ291" i="1"/>
  <c r="AG292" i="1"/>
  <c r="AH292" i="1"/>
  <c r="AI292" i="1" s="1"/>
  <c r="AJ292" i="1"/>
  <c r="AG293" i="1"/>
  <c r="AH293" i="1"/>
  <c r="AI293" i="1" s="1"/>
  <c r="AJ293" i="1"/>
  <c r="AG294" i="1"/>
  <c r="AH294" i="1"/>
  <c r="AI294" i="1" s="1"/>
  <c r="AJ294" i="1"/>
  <c r="AG295" i="1"/>
  <c r="AH295" i="1"/>
  <c r="AI295" i="1" s="1"/>
  <c r="AJ295" i="1"/>
  <c r="AG296" i="1"/>
  <c r="AH296" i="1"/>
  <c r="AI296" i="1" s="1"/>
  <c r="AJ296" i="1"/>
  <c r="AG297" i="1"/>
  <c r="AH297" i="1"/>
  <c r="AI297" i="1" s="1"/>
  <c r="AJ297" i="1"/>
  <c r="AG298" i="1"/>
  <c r="AH298" i="1"/>
  <c r="AI298" i="1" s="1"/>
  <c r="AJ298" i="1"/>
  <c r="AG299" i="1"/>
  <c r="AH299" i="1"/>
  <c r="AI299" i="1" s="1"/>
  <c r="AJ299" i="1"/>
  <c r="AG300" i="1"/>
  <c r="AH300" i="1"/>
  <c r="AI300" i="1" s="1"/>
  <c r="AJ300" i="1"/>
  <c r="AG301" i="1"/>
  <c r="AH301" i="1"/>
  <c r="AI301" i="1" s="1"/>
  <c r="AJ301" i="1"/>
  <c r="AG302" i="1"/>
  <c r="AH302" i="1"/>
  <c r="AI302" i="1" s="1"/>
  <c r="AJ302" i="1"/>
  <c r="AG303" i="1"/>
  <c r="AH303" i="1"/>
  <c r="AI303" i="1" s="1"/>
  <c r="AJ303" i="1"/>
  <c r="AG304" i="1"/>
  <c r="AH304" i="1"/>
  <c r="AI304" i="1" s="1"/>
  <c r="AJ304" i="1"/>
  <c r="AG305" i="1"/>
  <c r="AH305" i="1"/>
  <c r="AI305" i="1" s="1"/>
  <c r="AJ305" i="1"/>
  <c r="AG306" i="1"/>
  <c r="AH306" i="1"/>
  <c r="AI306" i="1" s="1"/>
  <c r="AJ306" i="1"/>
  <c r="AG307" i="1"/>
  <c r="AH307" i="1"/>
  <c r="AI307" i="1" s="1"/>
  <c r="AJ307" i="1"/>
  <c r="AG308" i="1"/>
  <c r="AH308" i="1"/>
  <c r="AI308" i="1" s="1"/>
  <c r="AJ308" i="1"/>
  <c r="AG309" i="1"/>
  <c r="AH309" i="1"/>
  <c r="AI309" i="1" s="1"/>
  <c r="AJ309" i="1"/>
  <c r="AG310" i="1"/>
  <c r="AH310" i="1"/>
  <c r="AI310" i="1" s="1"/>
  <c r="AJ310" i="1"/>
  <c r="AG311" i="1"/>
  <c r="AH311" i="1"/>
  <c r="AI311" i="1" s="1"/>
  <c r="AJ311" i="1"/>
  <c r="AG312" i="1"/>
  <c r="AH312" i="1"/>
  <c r="AI312" i="1" s="1"/>
  <c r="AJ312" i="1"/>
  <c r="AG313" i="1"/>
  <c r="AH313" i="1"/>
  <c r="AI313" i="1" s="1"/>
  <c r="AJ313" i="1"/>
  <c r="AG314" i="1"/>
  <c r="AH314" i="1"/>
  <c r="AI314" i="1" s="1"/>
  <c r="AJ314" i="1"/>
  <c r="AG315" i="1"/>
  <c r="AH315" i="1"/>
  <c r="AI315" i="1" s="1"/>
  <c r="AJ315" i="1"/>
  <c r="AG316" i="1"/>
  <c r="AH316" i="1"/>
  <c r="AI316" i="1" s="1"/>
  <c r="AJ316" i="1"/>
  <c r="AG317" i="1"/>
  <c r="AH317" i="1"/>
  <c r="AI317" i="1" s="1"/>
  <c r="AJ317" i="1"/>
  <c r="AG318" i="1"/>
  <c r="AH318" i="1"/>
  <c r="AI318" i="1" s="1"/>
  <c r="AJ318" i="1"/>
  <c r="AG319" i="1"/>
  <c r="AH319" i="1"/>
  <c r="AI319" i="1" s="1"/>
  <c r="AJ319" i="1"/>
  <c r="AG320" i="1"/>
  <c r="AH320" i="1"/>
  <c r="AI320" i="1" s="1"/>
  <c r="AJ320" i="1"/>
  <c r="AG321" i="1"/>
  <c r="AH321" i="1"/>
  <c r="AI321" i="1" s="1"/>
  <c r="AJ321" i="1"/>
  <c r="AG322" i="1"/>
  <c r="AH322" i="1"/>
  <c r="AI322" i="1" s="1"/>
  <c r="AJ322" i="1"/>
  <c r="AG323" i="1"/>
  <c r="AH323" i="1"/>
  <c r="AI323" i="1" s="1"/>
  <c r="AJ323" i="1"/>
  <c r="AG324" i="1"/>
  <c r="AH324" i="1"/>
  <c r="AI324" i="1" s="1"/>
  <c r="AJ324" i="1"/>
  <c r="AG325" i="1"/>
  <c r="AH325" i="1"/>
  <c r="AI325" i="1" s="1"/>
  <c r="AJ325" i="1"/>
  <c r="AG326" i="1"/>
  <c r="AH326" i="1"/>
  <c r="AI326" i="1" s="1"/>
  <c r="AJ326" i="1"/>
  <c r="AG327" i="1"/>
  <c r="AH327" i="1"/>
  <c r="AI327" i="1" s="1"/>
  <c r="AJ327" i="1"/>
  <c r="AG328" i="1"/>
  <c r="AH328" i="1"/>
  <c r="AI328" i="1" s="1"/>
  <c r="AJ328" i="1"/>
  <c r="AG329" i="1"/>
  <c r="AH329" i="1"/>
  <c r="AI329" i="1" s="1"/>
  <c r="AJ329" i="1"/>
  <c r="AG330" i="1"/>
  <c r="AH330" i="1"/>
  <c r="AI330" i="1" s="1"/>
  <c r="AJ330" i="1"/>
  <c r="AG331" i="1"/>
  <c r="AH331" i="1"/>
  <c r="AI331" i="1" s="1"/>
  <c r="AJ331" i="1"/>
  <c r="AG332" i="1"/>
  <c r="AH332" i="1"/>
  <c r="AI332" i="1" s="1"/>
  <c r="AJ332" i="1"/>
  <c r="AG333" i="1"/>
  <c r="AH333" i="1"/>
  <c r="AI333" i="1" s="1"/>
  <c r="AJ333" i="1"/>
  <c r="AG334" i="1"/>
  <c r="AH334" i="1"/>
  <c r="AI334" i="1" s="1"/>
  <c r="AJ334" i="1"/>
  <c r="AG335" i="1"/>
  <c r="AH335" i="1"/>
  <c r="AI335" i="1" s="1"/>
  <c r="AJ335" i="1"/>
  <c r="AG336" i="1"/>
  <c r="AH336" i="1"/>
  <c r="AI336" i="1" s="1"/>
  <c r="AJ336" i="1"/>
  <c r="AG337" i="1"/>
  <c r="AH337" i="1"/>
  <c r="AI337" i="1" s="1"/>
  <c r="AJ337" i="1"/>
  <c r="AG338" i="1"/>
  <c r="AH338" i="1"/>
  <c r="AI338" i="1" s="1"/>
  <c r="AJ338" i="1"/>
  <c r="AG339" i="1"/>
  <c r="AH339" i="1"/>
  <c r="AI339" i="1" s="1"/>
  <c r="AJ339" i="1"/>
  <c r="AG340" i="1"/>
  <c r="AH340" i="1"/>
  <c r="AI340" i="1" s="1"/>
  <c r="AJ340" i="1"/>
  <c r="AG341" i="1"/>
  <c r="AH341" i="1"/>
  <c r="AI341" i="1" s="1"/>
  <c r="AJ341" i="1"/>
  <c r="AG342" i="1"/>
  <c r="AH342" i="1"/>
  <c r="AI342" i="1" s="1"/>
  <c r="AJ342" i="1"/>
  <c r="AG343" i="1"/>
  <c r="AH343" i="1"/>
  <c r="AI343" i="1" s="1"/>
  <c r="AJ343" i="1"/>
  <c r="AG344" i="1"/>
  <c r="AH344" i="1"/>
  <c r="AI344" i="1" s="1"/>
  <c r="AJ344" i="1"/>
  <c r="AG345" i="1"/>
  <c r="AH345" i="1"/>
  <c r="AI345" i="1" s="1"/>
  <c r="AJ345" i="1"/>
  <c r="AG346" i="1"/>
  <c r="AH346" i="1"/>
  <c r="AI346" i="1" s="1"/>
  <c r="AJ346" i="1"/>
  <c r="AG347" i="1"/>
  <c r="AH347" i="1"/>
  <c r="AI347" i="1" s="1"/>
  <c r="AJ347" i="1"/>
  <c r="AG348" i="1"/>
  <c r="AH348" i="1"/>
  <c r="AI348" i="1" s="1"/>
  <c r="AJ348" i="1"/>
  <c r="AG349" i="1"/>
  <c r="AH349" i="1"/>
  <c r="AI349" i="1" s="1"/>
  <c r="AJ349" i="1"/>
  <c r="AG350" i="1"/>
  <c r="AH350" i="1"/>
  <c r="AI350" i="1" s="1"/>
  <c r="AJ350" i="1"/>
  <c r="AG351" i="1"/>
  <c r="AH351" i="1"/>
  <c r="AI351" i="1" s="1"/>
  <c r="AJ351" i="1"/>
  <c r="AG352" i="1"/>
  <c r="AH352" i="1"/>
  <c r="AI352" i="1" s="1"/>
  <c r="AJ352" i="1"/>
  <c r="AG353" i="1"/>
  <c r="AH353" i="1"/>
  <c r="AI353" i="1" s="1"/>
  <c r="AJ353" i="1"/>
  <c r="AG354" i="1"/>
  <c r="AH354" i="1"/>
  <c r="AI354" i="1" s="1"/>
  <c r="AJ354" i="1"/>
  <c r="AG355" i="1"/>
  <c r="AH355" i="1"/>
  <c r="AI355" i="1" s="1"/>
  <c r="AJ355" i="1"/>
  <c r="AG356" i="1"/>
  <c r="AH356" i="1"/>
  <c r="AI356" i="1" s="1"/>
  <c r="AJ356" i="1"/>
  <c r="AG357" i="1"/>
  <c r="AH357" i="1"/>
  <c r="AI357" i="1" s="1"/>
  <c r="AJ357" i="1"/>
  <c r="AG358" i="1"/>
  <c r="AH358" i="1"/>
  <c r="AI358" i="1" s="1"/>
  <c r="AJ358" i="1"/>
  <c r="AG359" i="1"/>
  <c r="AH359" i="1"/>
  <c r="AI359" i="1" s="1"/>
  <c r="AJ359" i="1"/>
  <c r="AG360" i="1"/>
  <c r="AH360" i="1"/>
  <c r="AI360" i="1" s="1"/>
  <c r="AJ360" i="1"/>
  <c r="AG361" i="1"/>
  <c r="AH361" i="1"/>
  <c r="AI361" i="1" s="1"/>
  <c r="AJ361" i="1"/>
  <c r="AG362" i="1"/>
  <c r="AH362" i="1"/>
  <c r="AI362" i="1" s="1"/>
  <c r="AJ362" i="1"/>
  <c r="AG363" i="1"/>
  <c r="AH363" i="1"/>
  <c r="AI363" i="1" s="1"/>
  <c r="AJ363" i="1"/>
  <c r="AG364" i="1"/>
  <c r="AH364" i="1"/>
  <c r="AI364" i="1" s="1"/>
  <c r="AJ364" i="1"/>
  <c r="AG365" i="1"/>
  <c r="AH365" i="1"/>
  <c r="AI365" i="1" s="1"/>
  <c r="AJ365" i="1"/>
  <c r="AG366" i="1"/>
  <c r="AH366" i="1"/>
  <c r="AI366" i="1" s="1"/>
  <c r="AJ366" i="1"/>
  <c r="AG367" i="1"/>
  <c r="AH367" i="1"/>
  <c r="AI367" i="1" s="1"/>
  <c r="AJ367" i="1"/>
  <c r="AG368" i="1"/>
  <c r="AH368" i="1"/>
  <c r="AI368" i="1" s="1"/>
  <c r="AJ368" i="1"/>
  <c r="AG369" i="1"/>
  <c r="AH369" i="1"/>
  <c r="AI369" i="1" s="1"/>
  <c r="AJ369" i="1"/>
  <c r="AG370" i="1"/>
  <c r="AH370" i="1"/>
  <c r="AI370" i="1" s="1"/>
  <c r="AJ370" i="1"/>
  <c r="AG371" i="1"/>
  <c r="AH371" i="1"/>
  <c r="AI371" i="1" s="1"/>
  <c r="AJ371" i="1"/>
  <c r="AG372" i="1"/>
  <c r="AH372" i="1"/>
  <c r="AI372" i="1" s="1"/>
  <c r="AJ372" i="1"/>
  <c r="AG373" i="1"/>
  <c r="AH373" i="1"/>
  <c r="AI373" i="1" s="1"/>
  <c r="AJ373" i="1"/>
  <c r="AG374" i="1"/>
  <c r="AH374" i="1"/>
  <c r="AI374" i="1" s="1"/>
  <c r="AJ374" i="1"/>
  <c r="AG375" i="1"/>
  <c r="AH375" i="1"/>
  <c r="AI375" i="1" s="1"/>
  <c r="AJ375" i="1"/>
  <c r="AG376" i="1"/>
  <c r="AH376" i="1"/>
  <c r="AI376" i="1" s="1"/>
  <c r="AJ376" i="1"/>
  <c r="AG377" i="1"/>
  <c r="AH377" i="1"/>
  <c r="AI377" i="1" s="1"/>
  <c r="AJ377" i="1"/>
  <c r="AG378" i="1"/>
  <c r="AH378" i="1"/>
  <c r="AI378" i="1" s="1"/>
  <c r="AJ378" i="1"/>
  <c r="AG379" i="1"/>
  <c r="AH379" i="1"/>
  <c r="AI379" i="1" s="1"/>
  <c r="AJ379" i="1"/>
  <c r="AG380" i="1"/>
  <c r="AH380" i="1"/>
  <c r="AI380" i="1" s="1"/>
  <c r="AJ380" i="1"/>
  <c r="AG381" i="1"/>
  <c r="AH381" i="1"/>
  <c r="AI381" i="1" s="1"/>
  <c r="AJ381" i="1"/>
  <c r="AG382" i="1"/>
  <c r="AH382" i="1"/>
  <c r="AI382" i="1" s="1"/>
  <c r="AJ382" i="1"/>
  <c r="AG383" i="1"/>
  <c r="AH383" i="1"/>
  <c r="AI383" i="1" s="1"/>
  <c r="AJ383" i="1"/>
  <c r="AG384" i="1"/>
  <c r="AH384" i="1"/>
  <c r="AI384" i="1" s="1"/>
  <c r="AJ384" i="1"/>
  <c r="AG385" i="1"/>
  <c r="AH385" i="1"/>
  <c r="AI385" i="1" s="1"/>
  <c r="AJ385" i="1"/>
  <c r="AG386" i="1"/>
  <c r="AH386" i="1"/>
  <c r="AI386" i="1" s="1"/>
  <c r="AJ386" i="1"/>
  <c r="AG387" i="1"/>
  <c r="AH387" i="1"/>
  <c r="AI387" i="1" s="1"/>
  <c r="AJ387" i="1"/>
  <c r="AG388" i="1"/>
  <c r="AH388" i="1"/>
  <c r="AI388" i="1" s="1"/>
  <c r="AJ388" i="1"/>
  <c r="AG389" i="1"/>
  <c r="AH389" i="1"/>
  <c r="AI389" i="1" s="1"/>
  <c r="AJ389" i="1"/>
  <c r="AG390" i="1"/>
  <c r="AH390" i="1"/>
  <c r="AI390" i="1" s="1"/>
  <c r="AJ390" i="1"/>
  <c r="AG391" i="1"/>
  <c r="AH391" i="1"/>
  <c r="AI391" i="1" s="1"/>
  <c r="AJ391" i="1"/>
  <c r="AG392" i="1"/>
  <c r="AH392" i="1"/>
  <c r="AI392" i="1" s="1"/>
  <c r="AJ392" i="1"/>
  <c r="AG393" i="1"/>
  <c r="AH393" i="1"/>
  <c r="AI393" i="1" s="1"/>
  <c r="AJ393" i="1"/>
  <c r="AG394" i="1"/>
  <c r="AH394" i="1"/>
  <c r="AI394" i="1" s="1"/>
  <c r="AJ394" i="1"/>
  <c r="AG395" i="1"/>
  <c r="AH395" i="1"/>
  <c r="AI395" i="1" s="1"/>
  <c r="AJ395" i="1"/>
  <c r="AG396" i="1"/>
  <c r="AH396" i="1"/>
  <c r="AI396" i="1" s="1"/>
  <c r="AJ396" i="1"/>
  <c r="AG397" i="1"/>
  <c r="AH397" i="1"/>
  <c r="AI397" i="1" s="1"/>
  <c r="AJ397" i="1"/>
  <c r="AG398" i="1"/>
  <c r="AH398" i="1"/>
  <c r="AI398" i="1" s="1"/>
  <c r="AJ398" i="1"/>
  <c r="AG399" i="1"/>
  <c r="AH399" i="1"/>
  <c r="AI399" i="1" s="1"/>
  <c r="AJ399" i="1"/>
  <c r="AG400" i="1"/>
  <c r="AH400" i="1"/>
  <c r="AI400" i="1" s="1"/>
  <c r="AJ400" i="1"/>
  <c r="AG401" i="1"/>
  <c r="AH401" i="1"/>
  <c r="AI401" i="1" s="1"/>
  <c r="AJ401" i="1"/>
  <c r="AG402" i="1"/>
  <c r="AH402" i="1"/>
  <c r="AI402" i="1" s="1"/>
  <c r="AJ402" i="1"/>
  <c r="AG403" i="1"/>
  <c r="AH403" i="1"/>
  <c r="AI403" i="1" s="1"/>
  <c r="AJ403" i="1"/>
  <c r="AG404" i="1"/>
  <c r="AH404" i="1"/>
  <c r="AI404" i="1" s="1"/>
  <c r="AJ404" i="1"/>
  <c r="AG405" i="1"/>
  <c r="AH405" i="1"/>
  <c r="AI405" i="1" s="1"/>
  <c r="AJ405" i="1"/>
  <c r="AG406" i="1"/>
  <c r="AH406" i="1"/>
  <c r="AI406" i="1" s="1"/>
  <c r="AJ406" i="1"/>
  <c r="AG407" i="1"/>
  <c r="AH407" i="1"/>
  <c r="AI407" i="1" s="1"/>
  <c r="AJ407" i="1"/>
  <c r="AG408" i="1"/>
  <c r="AH408" i="1"/>
  <c r="AI408" i="1" s="1"/>
  <c r="AJ408" i="1"/>
  <c r="AG409" i="1"/>
  <c r="AH409" i="1"/>
  <c r="AI409" i="1" s="1"/>
  <c r="AJ409" i="1"/>
  <c r="AG410" i="1"/>
  <c r="AH410" i="1"/>
  <c r="AI410" i="1" s="1"/>
  <c r="AJ410" i="1"/>
  <c r="AG411" i="1"/>
  <c r="AH411" i="1"/>
  <c r="AI411" i="1" s="1"/>
  <c r="AJ411" i="1"/>
  <c r="AG412" i="1"/>
  <c r="AH412" i="1"/>
  <c r="AI412" i="1" s="1"/>
  <c r="AJ412" i="1"/>
  <c r="AG413" i="1"/>
  <c r="AH413" i="1"/>
  <c r="AI413" i="1" s="1"/>
  <c r="AJ413" i="1"/>
  <c r="AG414" i="1"/>
  <c r="AH414" i="1"/>
  <c r="AI414" i="1" s="1"/>
  <c r="AJ414" i="1"/>
  <c r="AG415" i="1"/>
  <c r="AH415" i="1"/>
  <c r="AI415" i="1" s="1"/>
  <c r="AJ415" i="1"/>
  <c r="AG416" i="1"/>
  <c r="AH416" i="1"/>
  <c r="AI416" i="1" s="1"/>
  <c r="AJ416" i="1"/>
  <c r="AG417" i="1"/>
  <c r="AH417" i="1"/>
  <c r="AI417" i="1" s="1"/>
  <c r="AJ417" i="1"/>
  <c r="AG418" i="1"/>
  <c r="AH418" i="1"/>
  <c r="AI418" i="1" s="1"/>
  <c r="AJ418" i="1"/>
  <c r="AG419" i="1"/>
  <c r="AH419" i="1"/>
  <c r="AI419" i="1" s="1"/>
  <c r="AJ419" i="1"/>
  <c r="AG420" i="1"/>
  <c r="AH420" i="1"/>
  <c r="AI420" i="1" s="1"/>
  <c r="AJ420" i="1"/>
  <c r="AG421" i="1"/>
  <c r="AH421" i="1"/>
  <c r="AI421" i="1" s="1"/>
  <c r="AJ421" i="1"/>
  <c r="AG422" i="1"/>
  <c r="AH422" i="1"/>
  <c r="AI422" i="1" s="1"/>
  <c r="AJ422" i="1"/>
  <c r="AG423" i="1"/>
  <c r="AH423" i="1"/>
  <c r="AI423" i="1" s="1"/>
  <c r="AJ423" i="1"/>
  <c r="AG424" i="1"/>
  <c r="AH424" i="1"/>
  <c r="AI424" i="1" s="1"/>
  <c r="AJ424" i="1"/>
  <c r="AG425" i="1"/>
  <c r="AH425" i="1"/>
  <c r="AI425" i="1" s="1"/>
  <c r="AJ425" i="1"/>
  <c r="AG426" i="1"/>
  <c r="AH426" i="1"/>
  <c r="AI426" i="1" s="1"/>
  <c r="AJ426" i="1"/>
  <c r="AG427" i="1"/>
  <c r="AH427" i="1"/>
  <c r="AI427" i="1" s="1"/>
  <c r="AJ427" i="1"/>
  <c r="AG428" i="1"/>
  <c r="AH428" i="1"/>
  <c r="AI428" i="1" s="1"/>
  <c r="AJ428" i="1"/>
  <c r="AG429" i="1"/>
  <c r="AH429" i="1"/>
  <c r="AI429" i="1" s="1"/>
  <c r="AJ429" i="1"/>
  <c r="AG430" i="1"/>
  <c r="AH430" i="1"/>
  <c r="AI430" i="1" s="1"/>
  <c r="AJ430" i="1"/>
  <c r="AG431" i="1"/>
  <c r="AH431" i="1"/>
  <c r="AI431" i="1" s="1"/>
  <c r="AJ431" i="1"/>
  <c r="AG432" i="1"/>
  <c r="AH432" i="1"/>
  <c r="AI432" i="1" s="1"/>
  <c r="AJ432" i="1"/>
  <c r="AG433" i="1"/>
  <c r="AH433" i="1"/>
  <c r="AI433" i="1" s="1"/>
  <c r="AJ433" i="1"/>
  <c r="AG434" i="1"/>
  <c r="AH434" i="1"/>
  <c r="AI434" i="1" s="1"/>
  <c r="AJ434" i="1"/>
  <c r="AG435" i="1"/>
  <c r="AH435" i="1"/>
  <c r="AI435" i="1" s="1"/>
  <c r="AJ435" i="1"/>
  <c r="AG436" i="1"/>
  <c r="AH436" i="1"/>
  <c r="AI436" i="1" s="1"/>
  <c r="AJ436" i="1"/>
  <c r="AG437" i="1"/>
  <c r="AH437" i="1"/>
  <c r="AI437" i="1" s="1"/>
  <c r="AJ437" i="1"/>
  <c r="AG438" i="1"/>
  <c r="AH438" i="1"/>
  <c r="AI438" i="1" s="1"/>
  <c r="AJ438" i="1"/>
  <c r="AG439" i="1"/>
  <c r="AH439" i="1"/>
  <c r="AI439" i="1" s="1"/>
  <c r="AJ439" i="1"/>
  <c r="AG440" i="1"/>
  <c r="AH440" i="1"/>
  <c r="AI440" i="1" s="1"/>
  <c r="AJ440" i="1"/>
  <c r="AG441" i="1"/>
  <c r="AH441" i="1"/>
  <c r="AI441" i="1" s="1"/>
  <c r="AJ441" i="1"/>
  <c r="AG442" i="1"/>
  <c r="AH442" i="1"/>
  <c r="AI442" i="1" s="1"/>
  <c r="AJ442" i="1"/>
  <c r="AG443" i="1"/>
  <c r="AH443" i="1"/>
  <c r="AI443" i="1" s="1"/>
  <c r="AJ443" i="1"/>
  <c r="AG444" i="1"/>
  <c r="AH444" i="1"/>
  <c r="AI444" i="1" s="1"/>
  <c r="AJ444" i="1"/>
  <c r="AG445" i="1"/>
  <c r="AH445" i="1"/>
  <c r="AI445" i="1" s="1"/>
  <c r="AJ445" i="1"/>
  <c r="AG446" i="1"/>
  <c r="AH446" i="1"/>
  <c r="AI446" i="1" s="1"/>
  <c r="AJ446" i="1"/>
  <c r="AG447" i="1"/>
  <c r="AH447" i="1"/>
  <c r="AI447" i="1" s="1"/>
  <c r="AJ447" i="1"/>
  <c r="AG448" i="1"/>
  <c r="AH448" i="1"/>
  <c r="AI448" i="1" s="1"/>
  <c r="AJ448" i="1"/>
  <c r="AG449" i="1"/>
  <c r="AH449" i="1"/>
  <c r="AI449" i="1" s="1"/>
  <c r="AJ449" i="1"/>
  <c r="AG450" i="1"/>
  <c r="AH450" i="1"/>
  <c r="AI450" i="1" s="1"/>
  <c r="AJ450" i="1"/>
  <c r="AG451" i="1"/>
  <c r="AH451" i="1"/>
  <c r="AI451" i="1" s="1"/>
  <c r="AJ451" i="1"/>
  <c r="AG452" i="1"/>
  <c r="AH452" i="1"/>
  <c r="AI452" i="1" s="1"/>
  <c r="AJ452" i="1"/>
  <c r="AG453" i="1"/>
  <c r="AH453" i="1"/>
  <c r="AI453" i="1" s="1"/>
  <c r="AJ453" i="1"/>
  <c r="AG454" i="1"/>
  <c r="AH454" i="1"/>
  <c r="AI454" i="1" s="1"/>
  <c r="AJ454" i="1"/>
  <c r="AG455" i="1"/>
  <c r="AH455" i="1"/>
  <c r="AI455" i="1" s="1"/>
  <c r="AJ455" i="1"/>
  <c r="AG456" i="1"/>
  <c r="AH456" i="1"/>
  <c r="AI456" i="1" s="1"/>
  <c r="AJ456" i="1"/>
  <c r="AG457" i="1"/>
  <c r="AH457" i="1"/>
  <c r="AI457" i="1" s="1"/>
  <c r="AJ457" i="1"/>
  <c r="AG458" i="1"/>
  <c r="AH458" i="1"/>
  <c r="AI458" i="1" s="1"/>
  <c r="AJ458" i="1"/>
  <c r="AG459" i="1"/>
  <c r="AH459" i="1"/>
  <c r="AI459" i="1" s="1"/>
  <c r="AJ459" i="1"/>
  <c r="AG460" i="1"/>
  <c r="AH460" i="1"/>
  <c r="AI460" i="1" s="1"/>
  <c r="AJ460" i="1"/>
  <c r="AG461" i="1"/>
  <c r="AH461" i="1"/>
  <c r="AI461" i="1" s="1"/>
  <c r="AJ461" i="1"/>
  <c r="AG462" i="1"/>
  <c r="AH462" i="1"/>
  <c r="AI462" i="1" s="1"/>
  <c r="AJ462" i="1"/>
  <c r="AG463" i="1"/>
  <c r="AH463" i="1"/>
  <c r="AI463" i="1" s="1"/>
  <c r="AJ463" i="1"/>
  <c r="AG464" i="1"/>
  <c r="AH464" i="1"/>
  <c r="AI464" i="1" s="1"/>
  <c r="AJ464" i="1"/>
  <c r="AG465" i="1"/>
  <c r="AH465" i="1"/>
  <c r="AI465" i="1" s="1"/>
  <c r="AJ465" i="1"/>
  <c r="AG466" i="1"/>
  <c r="AH466" i="1"/>
  <c r="AI466" i="1" s="1"/>
  <c r="AJ466" i="1"/>
  <c r="AG467" i="1"/>
  <c r="AH467" i="1"/>
  <c r="AI467" i="1" s="1"/>
  <c r="AJ467" i="1"/>
  <c r="AG468" i="1"/>
  <c r="AH468" i="1"/>
  <c r="AI468" i="1" s="1"/>
  <c r="AJ468" i="1"/>
  <c r="AG469" i="1"/>
  <c r="AH469" i="1"/>
  <c r="AI469" i="1" s="1"/>
  <c r="AJ469" i="1"/>
  <c r="AG470" i="1"/>
  <c r="AH470" i="1"/>
  <c r="AI470" i="1" s="1"/>
  <c r="AJ470" i="1"/>
  <c r="AG471" i="1"/>
  <c r="AH471" i="1"/>
  <c r="AI471" i="1" s="1"/>
  <c r="AJ471" i="1"/>
  <c r="AG472" i="1"/>
  <c r="AH472" i="1"/>
  <c r="AI472" i="1" s="1"/>
  <c r="AJ472" i="1"/>
  <c r="AG473" i="1"/>
  <c r="AH473" i="1"/>
  <c r="AI473" i="1" s="1"/>
  <c r="AJ473" i="1"/>
  <c r="AG474" i="1"/>
  <c r="AH474" i="1"/>
  <c r="AI474" i="1" s="1"/>
  <c r="AJ474" i="1"/>
  <c r="AG475" i="1"/>
  <c r="AH475" i="1"/>
  <c r="AI475" i="1" s="1"/>
  <c r="AJ475" i="1"/>
  <c r="AG476" i="1"/>
  <c r="AH476" i="1"/>
  <c r="AI476" i="1" s="1"/>
  <c r="AJ476" i="1"/>
  <c r="AG477" i="1"/>
  <c r="AH477" i="1"/>
  <c r="AI477" i="1" s="1"/>
  <c r="AJ477" i="1"/>
  <c r="AG478" i="1"/>
  <c r="AH478" i="1"/>
  <c r="AI478" i="1" s="1"/>
  <c r="AJ478" i="1"/>
  <c r="AG479" i="1"/>
  <c r="AH479" i="1"/>
  <c r="AI479" i="1" s="1"/>
  <c r="AJ479" i="1"/>
  <c r="AG480" i="1"/>
  <c r="AH480" i="1"/>
  <c r="AI480" i="1" s="1"/>
  <c r="AJ480" i="1"/>
  <c r="AG481" i="1"/>
  <c r="AH481" i="1"/>
  <c r="AI481" i="1" s="1"/>
  <c r="AJ481" i="1"/>
  <c r="AG482" i="1"/>
  <c r="AH482" i="1"/>
  <c r="AI482" i="1" s="1"/>
  <c r="AJ482" i="1"/>
  <c r="AG483" i="1"/>
  <c r="AH483" i="1"/>
  <c r="AI483" i="1" s="1"/>
  <c r="AJ483" i="1"/>
  <c r="AG484" i="1"/>
  <c r="AH484" i="1"/>
  <c r="AI484" i="1" s="1"/>
  <c r="AJ484" i="1"/>
  <c r="AG485" i="1"/>
  <c r="AH485" i="1"/>
  <c r="AI485" i="1" s="1"/>
  <c r="AJ485" i="1"/>
  <c r="AG486" i="1"/>
  <c r="AH486" i="1"/>
  <c r="AI486" i="1" s="1"/>
  <c r="AJ486" i="1"/>
  <c r="AG487" i="1"/>
  <c r="AH487" i="1"/>
  <c r="AI487" i="1" s="1"/>
  <c r="AJ487" i="1"/>
  <c r="AG488" i="1"/>
  <c r="AH488" i="1"/>
  <c r="AI488" i="1" s="1"/>
  <c r="AJ488" i="1"/>
  <c r="AG489" i="1"/>
  <c r="AH489" i="1"/>
  <c r="AI489" i="1" s="1"/>
  <c r="AJ489" i="1"/>
  <c r="AG490" i="1"/>
  <c r="AH490" i="1"/>
  <c r="AI490" i="1" s="1"/>
  <c r="AJ490" i="1"/>
  <c r="AG491" i="1"/>
  <c r="AH491" i="1"/>
  <c r="AI491" i="1" s="1"/>
  <c r="AJ491" i="1"/>
  <c r="AG492" i="1"/>
  <c r="AH492" i="1"/>
  <c r="AI492" i="1" s="1"/>
  <c r="AJ492" i="1"/>
  <c r="AG493" i="1"/>
  <c r="AH493" i="1"/>
  <c r="AI493" i="1" s="1"/>
  <c r="AJ493" i="1"/>
  <c r="AG494" i="1"/>
  <c r="AH494" i="1"/>
  <c r="AI494" i="1" s="1"/>
  <c r="AJ494" i="1"/>
  <c r="AG495" i="1"/>
  <c r="AH495" i="1"/>
  <c r="AI495" i="1" s="1"/>
  <c r="AJ495" i="1"/>
  <c r="AG496" i="1"/>
  <c r="AH496" i="1"/>
  <c r="AI496" i="1" s="1"/>
  <c r="AJ496" i="1"/>
  <c r="AG497" i="1"/>
  <c r="AH497" i="1"/>
  <c r="AI497" i="1" s="1"/>
  <c r="AJ497" i="1"/>
  <c r="AG498" i="1"/>
  <c r="AH498" i="1"/>
  <c r="AI498" i="1" s="1"/>
  <c r="AJ498" i="1"/>
  <c r="AG499" i="1"/>
  <c r="AH499" i="1"/>
  <c r="AI499" i="1" s="1"/>
  <c r="AJ499" i="1"/>
  <c r="AG500" i="1"/>
  <c r="AH500" i="1"/>
  <c r="AI500" i="1" s="1"/>
  <c r="AJ500" i="1"/>
  <c r="AG501" i="1"/>
  <c r="AH501" i="1"/>
  <c r="AI501" i="1" s="1"/>
  <c r="AJ501" i="1"/>
  <c r="AG502" i="1"/>
  <c r="AH502" i="1"/>
  <c r="AI502" i="1" s="1"/>
  <c r="AJ502" i="1"/>
  <c r="AG503" i="1"/>
  <c r="AH503" i="1"/>
  <c r="AI503" i="1" s="1"/>
  <c r="AJ503" i="1"/>
  <c r="AG504" i="1"/>
  <c r="AH504" i="1"/>
  <c r="AI504" i="1" s="1"/>
  <c r="AJ504" i="1"/>
  <c r="AG505" i="1"/>
  <c r="AH505" i="1"/>
  <c r="AI505" i="1" s="1"/>
  <c r="AJ505" i="1"/>
  <c r="AG506" i="1"/>
  <c r="AH506" i="1"/>
  <c r="AI506" i="1" s="1"/>
  <c r="AJ506" i="1"/>
  <c r="AG507" i="1"/>
  <c r="AH507" i="1"/>
  <c r="AI507" i="1" s="1"/>
  <c r="AJ507" i="1"/>
  <c r="AG508" i="1"/>
  <c r="AH508" i="1"/>
  <c r="AI508" i="1" s="1"/>
  <c r="AJ508" i="1"/>
  <c r="AG509" i="1"/>
  <c r="AH509" i="1"/>
  <c r="AI509" i="1" s="1"/>
  <c r="AJ509" i="1"/>
  <c r="AG510" i="1"/>
  <c r="AH510" i="1"/>
  <c r="AI510" i="1" s="1"/>
  <c r="AJ510" i="1"/>
  <c r="AG511" i="1"/>
  <c r="AH511" i="1"/>
  <c r="AI511" i="1" s="1"/>
  <c r="AJ511" i="1"/>
  <c r="AG512" i="1"/>
  <c r="AH512" i="1"/>
  <c r="AI512" i="1" s="1"/>
  <c r="AJ512" i="1"/>
  <c r="AG513" i="1"/>
  <c r="AH513" i="1"/>
  <c r="AI513" i="1" s="1"/>
  <c r="AJ513" i="1"/>
  <c r="AG514" i="1"/>
  <c r="AH514" i="1"/>
  <c r="AI514" i="1" s="1"/>
  <c r="AJ514" i="1"/>
  <c r="AG515" i="1"/>
  <c r="AH515" i="1"/>
  <c r="AI515" i="1" s="1"/>
  <c r="AJ515" i="1"/>
  <c r="AG516" i="1"/>
  <c r="AH516" i="1"/>
  <c r="AI516" i="1" s="1"/>
  <c r="AJ516" i="1"/>
  <c r="AG517" i="1"/>
  <c r="AH517" i="1"/>
  <c r="AI517" i="1" s="1"/>
  <c r="AJ517" i="1"/>
  <c r="AG518" i="1"/>
  <c r="AH518" i="1"/>
  <c r="AI518" i="1" s="1"/>
  <c r="AJ518" i="1"/>
  <c r="AG519" i="1"/>
  <c r="AH519" i="1"/>
  <c r="AI519" i="1" s="1"/>
  <c r="AJ519" i="1"/>
  <c r="AG520" i="1"/>
  <c r="AH520" i="1"/>
  <c r="AI520" i="1" s="1"/>
  <c r="AJ520" i="1"/>
  <c r="AG521" i="1"/>
  <c r="AH521" i="1"/>
  <c r="AI521" i="1" s="1"/>
  <c r="AJ521" i="1"/>
  <c r="AG522" i="1"/>
  <c r="AH522" i="1"/>
  <c r="AI522" i="1" s="1"/>
  <c r="AJ522" i="1"/>
  <c r="AG523" i="1"/>
  <c r="AH523" i="1"/>
  <c r="AI523" i="1" s="1"/>
  <c r="AJ523" i="1"/>
  <c r="AG524" i="1"/>
  <c r="AH524" i="1"/>
  <c r="AI524" i="1" s="1"/>
  <c r="AJ524" i="1"/>
  <c r="AG525" i="1"/>
  <c r="AH525" i="1"/>
  <c r="AI525" i="1" s="1"/>
  <c r="AJ525" i="1"/>
  <c r="AG526" i="1"/>
  <c r="AH526" i="1"/>
  <c r="AI526" i="1" s="1"/>
  <c r="AJ526" i="1"/>
  <c r="AG527" i="1"/>
  <c r="AH527" i="1"/>
  <c r="AI527" i="1" s="1"/>
  <c r="AJ527" i="1"/>
  <c r="AG528" i="1"/>
  <c r="AH528" i="1"/>
  <c r="AI528" i="1" s="1"/>
  <c r="AJ528" i="1"/>
  <c r="AG529" i="1"/>
  <c r="AH529" i="1"/>
  <c r="AI529" i="1" s="1"/>
  <c r="AJ529" i="1"/>
  <c r="AG530" i="1"/>
  <c r="AH530" i="1"/>
  <c r="AI530" i="1" s="1"/>
  <c r="AJ530" i="1"/>
  <c r="AG531" i="1"/>
  <c r="AH531" i="1"/>
  <c r="AI531" i="1" s="1"/>
  <c r="AJ531" i="1"/>
  <c r="AG532" i="1"/>
  <c r="AH532" i="1"/>
  <c r="AI532" i="1" s="1"/>
  <c r="AJ532" i="1"/>
  <c r="AG533" i="1"/>
  <c r="AH533" i="1"/>
  <c r="AI533" i="1" s="1"/>
  <c r="AJ533" i="1"/>
  <c r="AG534" i="1"/>
  <c r="AH534" i="1"/>
  <c r="AI534" i="1" s="1"/>
  <c r="AJ534" i="1"/>
  <c r="AG535" i="1"/>
  <c r="AH535" i="1"/>
  <c r="AI535" i="1" s="1"/>
  <c r="AJ535" i="1"/>
  <c r="AG536" i="1"/>
  <c r="AH536" i="1"/>
  <c r="AI536" i="1" s="1"/>
  <c r="AJ536" i="1"/>
  <c r="AG537" i="1"/>
  <c r="AH537" i="1"/>
  <c r="AI537" i="1" s="1"/>
  <c r="AJ537" i="1"/>
  <c r="AG538" i="1"/>
  <c r="AH538" i="1"/>
  <c r="AI538" i="1" s="1"/>
  <c r="AJ538" i="1"/>
  <c r="AG539" i="1"/>
  <c r="AH539" i="1"/>
  <c r="AI539" i="1" s="1"/>
  <c r="AJ539" i="1"/>
  <c r="AG540" i="1"/>
  <c r="AH540" i="1"/>
  <c r="AI540" i="1" s="1"/>
  <c r="AJ540" i="1"/>
  <c r="AG541" i="1"/>
  <c r="AH541" i="1"/>
  <c r="AI541" i="1" s="1"/>
  <c r="AJ541" i="1"/>
  <c r="AG542" i="1"/>
  <c r="AH542" i="1"/>
  <c r="AI542" i="1" s="1"/>
  <c r="AJ542" i="1"/>
  <c r="AG543" i="1"/>
  <c r="AH543" i="1"/>
  <c r="AI543" i="1" s="1"/>
  <c r="AJ543" i="1"/>
  <c r="AG544" i="1"/>
  <c r="AH544" i="1"/>
  <c r="AI544" i="1" s="1"/>
  <c r="AJ544" i="1"/>
  <c r="AG545" i="1"/>
  <c r="AH545" i="1"/>
  <c r="AI545" i="1" s="1"/>
  <c r="AJ545" i="1"/>
  <c r="AG546" i="1"/>
  <c r="AH546" i="1"/>
  <c r="AI546" i="1" s="1"/>
  <c r="AJ546" i="1"/>
  <c r="AG547" i="1"/>
  <c r="AH547" i="1"/>
  <c r="AI547" i="1" s="1"/>
  <c r="AJ547" i="1"/>
  <c r="AG548" i="1"/>
  <c r="AH548" i="1"/>
  <c r="AI548" i="1" s="1"/>
  <c r="AJ548" i="1"/>
  <c r="AG549" i="1"/>
  <c r="AH549" i="1"/>
  <c r="AI549" i="1" s="1"/>
  <c r="AJ549" i="1"/>
  <c r="AG550" i="1"/>
  <c r="AH550" i="1"/>
  <c r="AI550" i="1" s="1"/>
  <c r="AJ550" i="1"/>
  <c r="AG551" i="1"/>
  <c r="AH551" i="1"/>
  <c r="AI551" i="1" s="1"/>
  <c r="AJ551" i="1"/>
  <c r="AG552" i="1"/>
  <c r="AH552" i="1"/>
  <c r="AI552" i="1" s="1"/>
  <c r="AJ552" i="1"/>
  <c r="AG553" i="1"/>
  <c r="AH553" i="1"/>
  <c r="AI553" i="1" s="1"/>
  <c r="AJ553" i="1"/>
  <c r="AG554" i="1"/>
  <c r="AH554" i="1"/>
  <c r="AI554" i="1" s="1"/>
  <c r="AJ554" i="1"/>
  <c r="AG555" i="1"/>
  <c r="AH555" i="1"/>
  <c r="AI555" i="1" s="1"/>
  <c r="AJ555" i="1"/>
  <c r="AG556" i="1"/>
  <c r="AH556" i="1"/>
  <c r="AI556" i="1" s="1"/>
  <c r="AJ556" i="1"/>
  <c r="AG557" i="1"/>
  <c r="AH557" i="1"/>
  <c r="AI557" i="1" s="1"/>
  <c r="AJ557" i="1"/>
  <c r="AG558" i="1"/>
  <c r="AH558" i="1"/>
  <c r="AI558" i="1" s="1"/>
  <c r="AJ558" i="1"/>
  <c r="AG559" i="1"/>
  <c r="AH559" i="1"/>
  <c r="AI559" i="1" s="1"/>
  <c r="AJ559" i="1"/>
  <c r="AG560" i="1"/>
  <c r="AH560" i="1"/>
  <c r="AI560" i="1" s="1"/>
  <c r="AJ560" i="1"/>
  <c r="AG561" i="1"/>
  <c r="AH561" i="1"/>
  <c r="AI561" i="1" s="1"/>
  <c r="AJ561" i="1"/>
  <c r="AG562" i="1"/>
  <c r="AH562" i="1"/>
  <c r="AI562" i="1" s="1"/>
  <c r="AJ562" i="1"/>
  <c r="AG563" i="1"/>
  <c r="AH563" i="1"/>
  <c r="AI563" i="1" s="1"/>
  <c r="AJ563" i="1"/>
  <c r="AG564" i="1"/>
  <c r="AH564" i="1"/>
  <c r="AI564" i="1" s="1"/>
  <c r="AJ564" i="1"/>
  <c r="AG565" i="1"/>
  <c r="AH565" i="1"/>
  <c r="AI565" i="1" s="1"/>
  <c r="AJ565" i="1"/>
  <c r="AG566" i="1"/>
  <c r="AH566" i="1"/>
  <c r="AI566" i="1" s="1"/>
  <c r="AJ566" i="1"/>
  <c r="AG567" i="1"/>
  <c r="AH567" i="1"/>
  <c r="AI567" i="1" s="1"/>
  <c r="AJ567" i="1"/>
  <c r="AG568" i="1"/>
  <c r="AH568" i="1"/>
  <c r="AI568" i="1" s="1"/>
  <c r="AJ568" i="1"/>
  <c r="AG569" i="1"/>
  <c r="AH569" i="1"/>
  <c r="AI569" i="1" s="1"/>
  <c r="AJ569" i="1"/>
  <c r="AG570" i="1"/>
  <c r="AH570" i="1"/>
  <c r="AI570" i="1" s="1"/>
  <c r="AJ570" i="1"/>
  <c r="AG571" i="1"/>
  <c r="AH571" i="1"/>
  <c r="AI571" i="1" s="1"/>
  <c r="AJ571" i="1"/>
  <c r="AG572" i="1"/>
  <c r="AH572" i="1"/>
  <c r="AI572" i="1" s="1"/>
  <c r="AJ572" i="1"/>
  <c r="AG573" i="1"/>
  <c r="AH573" i="1"/>
  <c r="AI573" i="1" s="1"/>
  <c r="AJ573" i="1"/>
  <c r="AG574" i="1"/>
  <c r="AH574" i="1"/>
  <c r="AI574" i="1" s="1"/>
  <c r="AJ574" i="1"/>
  <c r="AG575" i="1"/>
  <c r="AH575" i="1"/>
  <c r="AI575" i="1" s="1"/>
  <c r="AJ575" i="1"/>
  <c r="AG576" i="1"/>
  <c r="AH576" i="1"/>
  <c r="AI576" i="1" s="1"/>
  <c r="AJ576" i="1"/>
  <c r="AG577" i="1"/>
  <c r="AH577" i="1"/>
  <c r="AI577" i="1" s="1"/>
  <c r="AJ577" i="1"/>
  <c r="AG578" i="1"/>
  <c r="AH578" i="1"/>
  <c r="AI578" i="1" s="1"/>
  <c r="AJ578" i="1"/>
  <c r="AG579" i="1"/>
  <c r="AH579" i="1"/>
  <c r="AI579" i="1" s="1"/>
  <c r="AJ579" i="1"/>
  <c r="AG580" i="1"/>
  <c r="AH580" i="1"/>
  <c r="AI580" i="1" s="1"/>
  <c r="AJ580" i="1"/>
  <c r="AG581" i="1"/>
  <c r="AH581" i="1"/>
  <c r="AI581" i="1" s="1"/>
  <c r="AJ581" i="1"/>
  <c r="AG582" i="1"/>
  <c r="AH582" i="1"/>
  <c r="AI582" i="1" s="1"/>
  <c r="AJ582" i="1"/>
  <c r="AG583" i="1"/>
  <c r="AH583" i="1"/>
  <c r="AI583" i="1" s="1"/>
  <c r="AJ583" i="1"/>
  <c r="AG584" i="1"/>
  <c r="AH584" i="1"/>
  <c r="AI584" i="1" s="1"/>
  <c r="AJ584" i="1"/>
  <c r="AG585" i="1"/>
  <c r="AH585" i="1"/>
  <c r="AI585" i="1" s="1"/>
  <c r="AJ585" i="1"/>
  <c r="AG586" i="1"/>
  <c r="AH586" i="1"/>
  <c r="AI586" i="1" s="1"/>
  <c r="AJ586" i="1"/>
  <c r="AG587" i="1"/>
  <c r="AH587" i="1"/>
  <c r="AI587" i="1" s="1"/>
  <c r="AJ587" i="1"/>
  <c r="AG588" i="1"/>
  <c r="AH588" i="1"/>
  <c r="AI588" i="1" s="1"/>
  <c r="AJ588" i="1"/>
  <c r="AG589" i="1"/>
  <c r="AH589" i="1"/>
  <c r="AI589" i="1" s="1"/>
  <c r="AJ589" i="1"/>
  <c r="AG590" i="1"/>
  <c r="AH590" i="1"/>
  <c r="AI590" i="1" s="1"/>
  <c r="AJ590" i="1"/>
  <c r="AG591" i="1"/>
  <c r="AH591" i="1"/>
  <c r="AI591" i="1" s="1"/>
  <c r="AJ591" i="1"/>
  <c r="AG592" i="1"/>
  <c r="AH592" i="1"/>
  <c r="AI592" i="1" s="1"/>
  <c r="AJ592" i="1"/>
  <c r="AG593" i="1"/>
  <c r="AH593" i="1"/>
  <c r="AI593" i="1" s="1"/>
  <c r="AJ593" i="1"/>
  <c r="AG594" i="1"/>
  <c r="AH594" i="1"/>
  <c r="AI594" i="1" s="1"/>
  <c r="AJ594" i="1"/>
  <c r="AG595" i="1"/>
  <c r="AH595" i="1"/>
  <c r="AI595" i="1" s="1"/>
  <c r="AJ595" i="1"/>
  <c r="AG596" i="1"/>
  <c r="AH596" i="1"/>
  <c r="AI596" i="1" s="1"/>
  <c r="AJ596" i="1"/>
  <c r="AG597" i="1"/>
  <c r="AH597" i="1"/>
  <c r="AI597" i="1" s="1"/>
  <c r="AJ597" i="1"/>
  <c r="AG598" i="1"/>
  <c r="AH598" i="1"/>
  <c r="AI598" i="1" s="1"/>
  <c r="AJ598" i="1"/>
  <c r="AG599" i="1"/>
  <c r="AH599" i="1"/>
  <c r="AI599" i="1" s="1"/>
  <c r="AJ599" i="1"/>
  <c r="AG600" i="1"/>
  <c r="AH600" i="1"/>
  <c r="AI600" i="1" s="1"/>
  <c r="AJ600" i="1"/>
  <c r="AG601" i="1"/>
  <c r="AH601" i="1"/>
  <c r="AI601" i="1" s="1"/>
  <c r="AJ601" i="1"/>
  <c r="AG602" i="1"/>
  <c r="AH602" i="1"/>
  <c r="AI602" i="1" s="1"/>
  <c r="AJ602" i="1"/>
  <c r="AG603" i="1"/>
  <c r="AH603" i="1"/>
  <c r="AI603" i="1" s="1"/>
  <c r="AJ603" i="1"/>
  <c r="AG604" i="1"/>
  <c r="AH604" i="1"/>
  <c r="AI604" i="1" s="1"/>
  <c r="AJ604" i="1"/>
  <c r="AG605" i="1"/>
  <c r="AH605" i="1"/>
  <c r="AI605" i="1" s="1"/>
  <c r="AJ605" i="1"/>
  <c r="AG606" i="1"/>
  <c r="AH606" i="1"/>
  <c r="AI606" i="1" s="1"/>
  <c r="AJ606" i="1"/>
  <c r="AG607" i="1"/>
  <c r="AH607" i="1"/>
  <c r="AI607" i="1" s="1"/>
  <c r="AJ607" i="1"/>
  <c r="AG608" i="1"/>
  <c r="AH608" i="1"/>
  <c r="AI608" i="1" s="1"/>
  <c r="AJ608" i="1"/>
  <c r="AG609" i="1"/>
  <c r="AH609" i="1"/>
  <c r="AI609" i="1" s="1"/>
  <c r="AJ609" i="1"/>
  <c r="AG610" i="1"/>
  <c r="AH610" i="1"/>
  <c r="AI610" i="1" s="1"/>
  <c r="AJ610" i="1"/>
  <c r="AG611" i="1"/>
  <c r="AH611" i="1"/>
  <c r="AI611" i="1" s="1"/>
  <c r="AJ611" i="1"/>
  <c r="AG612" i="1"/>
  <c r="AH612" i="1"/>
  <c r="AI612" i="1" s="1"/>
  <c r="AJ612" i="1"/>
  <c r="AG613" i="1"/>
  <c r="AH613" i="1"/>
  <c r="AI613" i="1" s="1"/>
  <c r="AJ613" i="1"/>
  <c r="AG614" i="1"/>
  <c r="AH614" i="1"/>
  <c r="AI614" i="1" s="1"/>
  <c r="AJ614" i="1"/>
  <c r="AG615" i="1"/>
  <c r="AH615" i="1"/>
  <c r="AI615" i="1" s="1"/>
  <c r="AJ615" i="1"/>
  <c r="AG616" i="1"/>
  <c r="AH616" i="1"/>
  <c r="AI616" i="1" s="1"/>
  <c r="AJ616" i="1"/>
  <c r="AG617" i="1"/>
  <c r="AH617" i="1"/>
  <c r="AI617" i="1" s="1"/>
  <c r="AJ617" i="1"/>
  <c r="AG618" i="1"/>
  <c r="AH618" i="1"/>
  <c r="AI618" i="1" s="1"/>
  <c r="AJ618" i="1"/>
  <c r="AG619" i="1"/>
  <c r="AH619" i="1"/>
  <c r="AI619" i="1" s="1"/>
  <c r="AJ619" i="1"/>
  <c r="AG620" i="1"/>
  <c r="AH620" i="1"/>
  <c r="AI620" i="1" s="1"/>
  <c r="AJ620" i="1"/>
  <c r="AG621" i="1"/>
  <c r="AH621" i="1"/>
  <c r="AI621" i="1" s="1"/>
  <c r="AJ621" i="1"/>
  <c r="AG622" i="1"/>
  <c r="AH622" i="1"/>
  <c r="AI622" i="1" s="1"/>
  <c r="AJ622" i="1"/>
  <c r="AG623" i="1"/>
  <c r="AH623" i="1"/>
  <c r="AI623" i="1" s="1"/>
  <c r="AJ623" i="1"/>
  <c r="AG624" i="1"/>
  <c r="AH624" i="1"/>
  <c r="AI624" i="1" s="1"/>
  <c r="AJ624" i="1"/>
  <c r="AG625" i="1"/>
  <c r="AH625" i="1"/>
  <c r="AI625" i="1" s="1"/>
  <c r="AJ625" i="1"/>
  <c r="AG626" i="1"/>
  <c r="AH626" i="1"/>
  <c r="AI626" i="1" s="1"/>
  <c r="AJ626" i="1"/>
  <c r="AG627" i="1"/>
  <c r="AH627" i="1"/>
  <c r="AI627" i="1" s="1"/>
  <c r="AJ627" i="1"/>
  <c r="AG628" i="1"/>
  <c r="AH628" i="1"/>
  <c r="AI628" i="1" s="1"/>
  <c r="AJ628" i="1"/>
  <c r="AG629" i="1"/>
  <c r="AH629" i="1"/>
  <c r="AI629" i="1" s="1"/>
  <c r="AJ629" i="1"/>
  <c r="AG630" i="1"/>
  <c r="AH630" i="1"/>
  <c r="AI630" i="1" s="1"/>
  <c r="AJ630" i="1"/>
  <c r="AG631" i="1"/>
  <c r="AH631" i="1"/>
  <c r="AI631" i="1" s="1"/>
  <c r="AJ631" i="1"/>
  <c r="AG632" i="1"/>
  <c r="AH632" i="1"/>
  <c r="AI632" i="1" s="1"/>
  <c r="AJ632" i="1"/>
  <c r="AG633" i="1"/>
  <c r="AH633" i="1"/>
  <c r="AI633" i="1" s="1"/>
  <c r="AJ633" i="1"/>
  <c r="AG634" i="1"/>
  <c r="AH634" i="1"/>
  <c r="AI634" i="1" s="1"/>
  <c r="AJ634" i="1"/>
  <c r="AG635" i="1"/>
  <c r="AH635" i="1"/>
  <c r="AI635" i="1" s="1"/>
  <c r="AJ635" i="1"/>
  <c r="AG636" i="1"/>
  <c r="AH636" i="1"/>
  <c r="AI636" i="1" s="1"/>
  <c r="AJ636" i="1"/>
  <c r="AG637" i="1"/>
  <c r="AH637" i="1"/>
  <c r="AI637" i="1" s="1"/>
  <c r="AJ637" i="1"/>
  <c r="AG638" i="1"/>
  <c r="AH638" i="1"/>
  <c r="AI638" i="1" s="1"/>
  <c r="AJ638" i="1"/>
  <c r="AG639" i="1"/>
  <c r="AH639" i="1"/>
  <c r="AI639" i="1" s="1"/>
  <c r="AJ639" i="1"/>
  <c r="AG640" i="1"/>
  <c r="AH640" i="1"/>
  <c r="AI640" i="1" s="1"/>
  <c r="AJ640" i="1"/>
  <c r="AG641" i="1"/>
  <c r="AH641" i="1"/>
  <c r="AI641" i="1" s="1"/>
  <c r="AJ641" i="1"/>
  <c r="AG642" i="1"/>
  <c r="AH642" i="1"/>
  <c r="AI642" i="1" s="1"/>
  <c r="AJ642" i="1"/>
  <c r="AG643" i="1"/>
  <c r="AH643" i="1"/>
  <c r="AI643" i="1" s="1"/>
  <c r="AJ643" i="1"/>
  <c r="AG644" i="1"/>
  <c r="AH644" i="1"/>
  <c r="AI644" i="1" s="1"/>
  <c r="AJ644" i="1"/>
  <c r="AG645" i="1"/>
  <c r="AH645" i="1"/>
  <c r="AI645" i="1" s="1"/>
  <c r="AJ645" i="1"/>
  <c r="AG646" i="1"/>
  <c r="AH646" i="1"/>
  <c r="AI646" i="1" s="1"/>
  <c r="AJ646" i="1"/>
  <c r="AG647" i="1"/>
  <c r="AH647" i="1"/>
  <c r="AI647" i="1" s="1"/>
  <c r="AJ647" i="1"/>
  <c r="AG648" i="1"/>
  <c r="AH648" i="1"/>
  <c r="AI648" i="1" s="1"/>
  <c r="AJ648" i="1"/>
  <c r="AG649" i="1"/>
  <c r="AH649" i="1"/>
  <c r="AI649" i="1" s="1"/>
  <c r="AJ649" i="1"/>
  <c r="AG650" i="1"/>
  <c r="AH650" i="1"/>
  <c r="AI650" i="1" s="1"/>
  <c r="AJ650" i="1"/>
  <c r="AG651" i="1"/>
  <c r="AH651" i="1"/>
  <c r="AI651" i="1" s="1"/>
  <c r="AJ651" i="1"/>
  <c r="AG652" i="1"/>
  <c r="AH652" i="1"/>
  <c r="AI652" i="1" s="1"/>
  <c r="AJ652" i="1"/>
  <c r="AG653" i="1"/>
  <c r="AH653" i="1"/>
  <c r="AI653" i="1" s="1"/>
  <c r="AJ653" i="1"/>
  <c r="AG654" i="1"/>
  <c r="AH654" i="1"/>
  <c r="AI654" i="1" s="1"/>
  <c r="AJ654" i="1"/>
  <c r="AG655" i="1"/>
  <c r="AH655" i="1"/>
  <c r="AI655" i="1" s="1"/>
  <c r="AJ655" i="1"/>
  <c r="AG656" i="1"/>
  <c r="AH656" i="1"/>
  <c r="AI656" i="1" s="1"/>
  <c r="AJ656" i="1"/>
  <c r="AG657" i="1"/>
  <c r="AH657" i="1"/>
  <c r="AI657" i="1" s="1"/>
  <c r="AJ657" i="1"/>
  <c r="AG658" i="1"/>
  <c r="AH658" i="1"/>
  <c r="AI658" i="1" s="1"/>
  <c r="AJ658" i="1"/>
  <c r="AG659" i="1"/>
  <c r="AH659" i="1"/>
  <c r="AI659" i="1" s="1"/>
  <c r="AJ659" i="1"/>
  <c r="AG660" i="1"/>
  <c r="AH660" i="1"/>
  <c r="AI660" i="1" s="1"/>
  <c r="AJ660" i="1"/>
  <c r="AG661" i="1"/>
  <c r="AH661" i="1"/>
  <c r="AI661" i="1" s="1"/>
  <c r="AJ661" i="1"/>
  <c r="AG662" i="1"/>
  <c r="AH662" i="1"/>
  <c r="AI662" i="1" s="1"/>
  <c r="AJ662" i="1"/>
  <c r="AG663" i="1"/>
  <c r="AH663" i="1"/>
  <c r="AI663" i="1" s="1"/>
  <c r="AJ663" i="1"/>
  <c r="AG664" i="1"/>
  <c r="AH664" i="1"/>
  <c r="AI664" i="1" s="1"/>
  <c r="AJ664" i="1"/>
  <c r="AG665" i="1"/>
  <c r="AH665" i="1"/>
  <c r="AI665" i="1" s="1"/>
  <c r="AJ665" i="1"/>
  <c r="AG666" i="1"/>
  <c r="AH666" i="1"/>
  <c r="AI666" i="1" s="1"/>
  <c r="AJ666" i="1"/>
  <c r="AG667" i="1"/>
  <c r="AH667" i="1"/>
  <c r="AI667" i="1" s="1"/>
  <c r="AJ667" i="1"/>
  <c r="AG668" i="1"/>
  <c r="AH668" i="1"/>
  <c r="AI668" i="1" s="1"/>
  <c r="AJ668" i="1"/>
  <c r="AG669" i="1"/>
  <c r="AH669" i="1"/>
  <c r="AI669" i="1" s="1"/>
  <c r="AJ669" i="1"/>
  <c r="AG670" i="1"/>
  <c r="AH670" i="1"/>
  <c r="AI670" i="1" s="1"/>
  <c r="AJ670" i="1"/>
  <c r="AG671" i="1"/>
  <c r="AH671" i="1"/>
  <c r="AI671" i="1" s="1"/>
  <c r="AJ671" i="1"/>
  <c r="AG672" i="1"/>
  <c r="AH672" i="1"/>
  <c r="AI672" i="1" s="1"/>
  <c r="AJ672" i="1"/>
  <c r="AG673" i="1"/>
  <c r="AH673" i="1"/>
  <c r="AI673" i="1" s="1"/>
  <c r="AJ673" i="1"/>
  <c r="AG674" i="1"/>
  <c r="AH674" i="1"/>
  <c r="AI674" i="1" s="1"/>
  <c r="AJ674" i="1"/>
  <c r="AG675" i="1"/>
  <c r="AH675" i="1"/>
  <c r="AI675" i="1" s="1"/>
  <c r="AJ675" i="1"/>
  <c r="AG676" i="1"/>
  <c r="AH676" i="1"/>
  <c r="AI676" i="1" s="1"/>
  <c r="AJ676" i="1"/>
  <c r="AG677" i="1"/>
  <c r="AH677" i="1"/>
  <c r="AI677" i="1" s="1"/>
  <c r="AJ677" i="1"/>
  <c r="AG678" i="1"/>
  <c r="AH678" i="1"/>
  <c r="AI678" i="1" s="1"/>
  <c r="AJ678" i="1"/>
  <c r="AG679" i="1"/>
  <c r="AH679" i="1"/>
  <c r="AI679" i="1" s="1"/>
  <c r="AJ679" i="1"/>
  <c r="AG680" i="1"/>
  <c r="AH680" i="1"/>
  <c r="AI680" i="1" s="1"/>
  <c r="AJ680" i="1"/>
  <c r="AG681" i="1"/>
  <c r="AH681" i="1"/>
  <c r="AI681" i="1" s="1"/>
  <c r="AJ681" i="1"/>
  <c r="AG682" i="1"/>
  <c r="AH682" i="1"/>
  <c r="AI682" i="1" s="1"/>
  <c r="AJ682" i="1"/>
  <c r="AG683" i="1"/>
  <c r="AH683" i="1"/>
  <c r="AI683" i="1" s="1"/>
  <c r="AJ683" i="1"/>
  <c r="AG684" i="1"/>
  <c r="AH684" i="1"/>
  <c r="AI684" i="1" s="1"/>
  <c r="AJ684" i="1"/>
  <c r="AG685" i="1"/>
  <c r="AH685" i="1"/>
  <c r="AI685" i="1" s="1"/>
  <c r="AJ685" i="1"/>
  <c r="AG686" i="1"/>
  <c r="AH686" i="1"/>
  <c r="AI686" i="1" s="1"/>
  <c r="AJ686" i="1"/>
  <c r="AG687" i="1"/>
  <c r="AH687" i="1"/>
  <c r="AI687" i="1" s="1"/>
  <c r="AJ687" i="1"/>
  <c r="AG688" i="1"/>
  <c r="AH688" i="1"/>
  <c r="AI688" i="1" s="1"/>
  <c r="AJ688" i="1"/>
  <c r="AG689" i="1"/>
  <c r="AH689" i="1"/>
  <c r="AI689" i="1" s="1"/>
  <c r="AJ689" i="1"/>
  <c r="AG690" i="1"/>
  <c r="AH690" i="1"/>
  <c r="AI690" i="1" s="1"/>
  <c r="AJ690" i="1"/>
  <c r="AG691" i="1"/>
  <c r="AH691" i="1"/>
  <c r="AI691" i="1" s="1"/>
  <c r="AJ691" i="1"/>
  <c r="AG692" i="1"/>
  <c r="AH692" i="1"/>
  <c r="AI692" i="1" s="1"/>
  <c r="AJ692" i="1"/>
  <c r="AG693" i="1"/>
  <c r="AH693" i="1"/>
  <c r="AI693" i="1" s="1"/>
  <c r="AJ693" i="1"/>
  <c r="AG694" i="1"/>
  <c r="AH694" i="1"/>
  <c r="AI694" i="1" s="1"/>
  <c r="AJ694" i="1"/>
  <c r="AG695" i="1"/>
  <c r="AH695" i="1"/>
  <c r="AI695" i="1" s="1"/>
  <c r="AJ695" i="1"/>
  <c r="AG696" i="1"/>
  <c r="AH696" i="1"/>
  <c r="AI696" i="1" s="1"/>
  <c r="AJ696" i="1"/>
  <c r="AG697" i="1"/>
  <c r="AH697" i="1"/>
  <c r="AI697" i="1" s="1"/>
  <c r="AJ697" i="1"/>
  <c r="AG698" i="1"/>
  <c r="AH698" i="1"/>
  <c r="AI698" i="1" s="1"/>
  <c r="AJ698" i="1"/>
  <c r="AG699" i="1"/>
  <c r="AH699" i="1"/>
  <c r="AI699" i="1" s="1"/>
  <c r="AJ699" i="1"/>
  <c r="AG700" i="1"/>
  <c r="AH700" i="1"/>
  <c r="AI700" i="1" s="1"/>
  <c r="AJ700" i="1"/>
  <c r="AG701" i="1"/>
  <c r="AH701" i="1"/>
  <c r="AI701" i="1" s="1"/>
  <c r="AJ701" i="1"/>
  <c r="AG702" i="1"/>
  <c r="AH702" i="1"/>
  <c r="AI702" i="1" s="1"/>
  <c r="AJ702" i="1"/>
  <c r="AG703" i="1"/>
  <c r="AH703" i="1"/>
  <c r="AI703" i="1" s="1"/>
  <c r="AJ703" i="1"/>
  <c r="AG704" i="1"/>
  <c r="AH704" i="1"/>
  <c r="AI704" i="1" s="1"/>
  <c r="AJ704" i="1"/>
  <c r="AG705" i="1"/>
  <c r="AH705" i="1"/>
  <c r="AI705" i="1" s="1"/>
  <c r="AJ705" i="1"/>
  <c r="AG706" i="1"/>
  <c r="AH706" i="1"/>
  <c r="AI706" i="1" s="1"/>
  <c r="AJ706" i="1"/>
  <c r="AG707" i="1"/>
  <c r="AH707" i="1"/>
  <c r="AI707" i="1" s="1"/>
  <c r="AJ707" i="1"/>
  <c r="AG708" i="1"/>
  <c r="AH708" i="1"/>
  <c r="AI708" i="1" s="1"/>
  <c r="AJ708" i="1"/>
  <c r="AG709" i="1"/>
  <c r="AH709" i="1"/>
  <c r="AI709" i="1" s="1"/>
  <c r="AJ709" i="1"/>
  <c r="AG710" i="1"/>
  <c r="AH710" i="1"/>
  <c r="AI710" i="1" s="1"/>
  <c r="AJ710" i="1"/>
  <c r="AG711" i="1"/>
  <c r="AH711" i="1"/>
  <c r="AI711" i="1" s="1"/>
  <c r="AJ711" i="1"/>
  <c r="AG712" i="1"/>
  <c r="AH712" i="1"/>
  <c r="AI712" i="1" s="1"/>
  <c r="AJ712" i="1"/>
  <c r="AG713" i="1"/>
  <c r="AH713" i="1"/>
  <c r="AI713" i="1" s="1"/>
  <c r="AJ713" i="1"/>
  <c r="AG714" i="1"/>
  <c r="AH714" i="1"/>
  <c r="AI714" i="1" s="1"/>
  <c r="AJ714" i="1"/>
  <c r="AG715" i="1"/>
  <c r="AH715" i="1"/>
  <c r="AI715" i="1" s="1"/>
  <c r="AJ715" i="1"/>
  <c r="AG716" i="1"/>
  <c r="AH716" i="1"/>
  <c r="AI716" i="1" s="1"/>
  <c r="AJ716" i="1"/>
  <c r="AG717" i="1"/>
  <c r="AH717" i="1"/>
  <c r="AI717" i="1" s="1"/>
  <c r="AJ717" i="1"/>
  <c r="AG718" i="1"/>
  <c r="AH718" i="1"/>
  <c r="AI718" i="1" s="1"/>
  <c r="AJ718" i="1"/>
  <c r="AG719" i="1"/>
  <c r="AH719" i="1"/>
  <c r="AI719" i="1" s="1"/>
  <c r="AJ719" i="1"/>
  <c r="AG720" i="1"/>
  <c r="AH720" i="1"/>
  <c r="AI720" i="1" s="1"/>
  <c r="AJ720" i="1"/>
  <c r="AG721" i="1"/>
  <c r="AH721" i="1"/>
  <c r="AI721" i="1" s="1"/>
  <c r="AJ721" i="1"/>
  <c r="AG722" i="1"/>
  <c r="AH722" i="1"/>
  <c r="AI722" i="1" s="1"/>
  <c r="AJ722" i="1"/>
  <c r="AG723" i="1"/>
  <c r="AH723" i="1"/>
  <c r="AI723" i="1" s="1"/>
  <c r="AJ723" i="1"/>
  <c r="AG724" i="1"/>
  <c r="AH724" i="1"/>
  <c r="AI724" i="1" s="1"/>
  <c r="AJ724" i="1"/>
  <c r="AG725" i="1"/>
  <c r="AH725" i="1"/>
  <c r="AI725" i="1" s="1"/>
  <c r="AJ725" i="1"/>
  <c r="AG726" i="1"/>
  <c r="AH726" i="1"/>
  <c r="AI726" i="1" s="1"/>
  <c r="AJ726" i="1"/>
  <c r="AG727" i="1"/>
  <c r="AH727" i="1"/>
  <c r="AI727" i="1" s="1"/>
  <c r="AJ727" i="1"/>
  <c r="AG728" i="1"/>
  <c r="AH728" i="1"/>
  <c r="AI728" i="1" s="1"/>
  <c r="AJ728" i="1"/>
  <c r="AG729" i="1"/>
  <c r="AH729" i="1"/>
  <c r="AI729" i="1" s="1"/>
  <c r="AJ729" i="1"/>
  <c r="AG730" i="1"/>
  <c r="AH730" i="1"/>
  <c r="AI730" i="1" s="1"/>
  <c r="AJ730" i="1"/>
  <c r="AG731" i="1"/>
  <c r="AH731" i="1"/>
  <c r="AI731" i="1" s="1"/>
  <c r="AJ731" i="1"/>
  <c r="AG732" i="1"/>
  <c r="AH732" i="1"/>
  <c r="AI732" i="1" s="1"/>
  <c r="AJ732" i="1"/>
  <c r="AG733" i="1"/>
  <c r="AH733" i="1"/>
  <c r="AI733" i="1" s="1"/>
  <c r="AJ733" i="1"/>
  <c r="AG734" i="1"/>
  <c r="AH734" i="1"/>
  <c r="AI734" i="1" s="1"/>
  <c r="AJ734" i="1"/>
  <c r="AG735" i="1"/>
  <c r="AH735" i="1"/>
  <c r="AI735" i="1" s="1"/>
  <c r="AJ735" i="1"/>
  <c r="AG736" i="1"/>
  <c r="AH736" i="1"/>
  <c r="AI736" i="1" s="1"/>
  <c r="AJ736" i="1"/>
  <c r="AG737" i="1"/>
  <c r="AH737" i="1"/>
  <c r="AI737" i="1" s="1"/>
  <c r="AJ737" i="1"/>
  <c r="AG738" i="1"/>
  <c r="AH738" i="1"/>
  <c r="AI738" i="1" s="1"/>
  <c r="AJ738" i="1"/>
  <c r="AG739" i="1"/>
  <c r="AH739" i="1"/>
  <c r="AI739" i="1" s="1"/>
  <c r="AJ739" i="1"/>
  <c r="AG740" i="1"/>
  <c r="AH740" i="1"/>
  <c r="AI740" i="1" s="1"/>
  <c r="AJ740" i="1"/>
  <c r="AG741" i="1"/>
  <c r="AH741" i="1"/>
  <c r="AI741" i="1" s="1"/>
  <c r="AJ741" i="1"/>
  <c r="AG742" i="1"/>
  <c r="AH742" i="1"/>
  <c r="AI742" i="1" s="1"/>
  <c r="AJ742" i="1"/>
  <c r="AG743" i="1"/>
  <c r="AH743" i="1"/>
  <c r="AI743" i="1" s="1"/>
  <c r="AJ743" i="1"/>
  <c r="AG744" i="1"/>
  <c r="AH744" i="1"/>
  <c r="AI744" i="1" s="1"/>
  <c r="AJ744" i="1"/>
  <c r="AG745" i="1"/>
  <c r="AH745" i="1"/>
  <c r="AI745" i="1" s="1"/>
  <c r="AJ745" i="1"/>
  <c r="AG746" i="1"/>
  <c r="AH746" i="1"/>
  <c r="AI746" i="1" s="1"/>
  <c r="AJ746" i="1"/>
  <c r="AG747" i="1"/>
  <c r="AH747" i="1"/>
  <c r="AI747" i="1" s="1"/>
  <c r="AJ747" i="1"/>
  <c r="AG748" i="1"/>
  <c r="AH748" i="1"/>
  <c r="AI748" i="1" s="1"/>
  <c r="AJ748" i="1"/>
  <c r="AG749" i="1"/>
  <c r="AH749" i="1"/>
  <c r="AI749" i="1" s="1"/>
  <c r="AJ749" i="1"/>
  <c r="AG750" i="1"/>
  <c r="AH750" i="1"/>
  <c r="AI750" i="1" s="1"/>
  <c r="AJ750" i="1"/>
  <c r="AG751" i="1"/>
  <c r="AH751" i="1"/>
  <c r="AI751" i="1" s="1"/>
  <c r="AJ751" i="1"/>
  <c r="AG752" i="1"/>
  <c r="AH752" i="1"/>
  <c r="AI752" i="1" s="1"/>
  <c r="AJ752" i="1"/>
  <c r="AG753" i="1"/>
  <c r="AH753" i="1"/>
  <c r="AI753" i="1" s="1"/>
  <c r="AJ753" i="1"/>
  <c r="AG754" i="1"/>
  <c r="AH754" i="1"/>
  <c r="AI754" i="1" s="1"/>
  <c r="AJ754" i="1"/>
  <c r="AG755" i="1"/>
  <c r="AH755" i="1"/>
  <c r="AI755" i="1" s="1"/>
  <c r="AJ755" i="1"/>
  <c r="AG756" i="1"/>
  <c r="AH756" i="1"/>
  <c r="AI756" i="1" s="1"/>
  <c r="AJ756" i="1"/>
  <c r="AG757" i="1"/>
  <c r="AH757" i="1"/>
  <c r="AI757" i="1" s="1"/>
  <c r="AJ757" i="1"/>
  <c r="AG758" i="1"/>
  <c r="AH758" i="1"/>
  <c r="AI758" i="1" s="1"/>
  <c r="AJ758" i="1"/>
  <c r="AG759" i="1"/>
  <c r="AH759" i="1"/>
  <c r="AI759" i="1" s="1"/>
  <c r="AJ759" i="1"/>
  <c r="AG760" i="1"/>
  <c r="AH760" i="1"/>
  <c r="AI760" i="1" s="1"/>
  <c r="AJ760" i="1"/>
  <c r="AG761" i="1"/>
  <c r="AH761" i="1"/>
  <c r="AI761" i="1" s="1"/>
  <c r="AJ761" i="1"/>
  <c r="AG762" i="1"/>
  <c r="AH762" i="1"/>
  <c r="AI762" i="1" s="1"/>
  <c r="AJ762" i="1"/>
  <c r="AG763" i="1"/>
  <c r="AH763" i="1"/>
  <c r="AI763" i="1" s="1"/>
  <c r="AJ763" i="1"/>
  <c r="AG764" i="1"/>
  <c r="AH764" i="1"/>
  <c r="AI764" i="1" s="1"/>
  <c r="AJ764" i="1"/>
  <c r="AG765" i="1"/>
  <c r="AH765" i="1"/>
  <c r="AI765" i="1" s="1"/>
  <c r="AJ765" i="1"/>
  <c r="AG766" i="1"/>
  <c r="AH766" i="1"/>
  <c r="AI766" i="1" s="1"/>
  <c r="AJ766" i="1"/>
  <c r="AG767" i="1"/>
  <c r="AH767" i="1"/>
  <c r="AI767" i="1" s="1"/>
  <c r="AJ767" i="1"/>
  <c r="AG768" i="1"/>
  <c r="AH768" i="1"/>
  <c r="AI768" i="1" s="1"/>
  <c r="AJ768" i="1"/>
  <c r="AG769" i="1"/>
  <c r="AH769" i="1"/>
  <c r="AI769" i="1" s="1"/>
  <c r="AJ769" i="1"/>
  <c r="AG770" i="1"/>
  <c r="AH770" i="1"/>
  <c r="AI770" i="1" s="1"/>
  <c r="AJ770" i="1"/>
  <c r="AG771" i="1"/>
  <c r="AH771" i="1"/>
  <c r="AI771" i="1" s="1"/>
  <c r="AJ771" i="1"/>
  <c r="AG772" i="1"/>
  <c r="AH772" i="1"/>
  <c r="AI772" i="1" s="1"/>
  <c r="AJ772" i="1"/>
  <c r="AG773" i="1"/>
  <c r="AH773" i="1"/>
  <c r="AI773" i="1" s="1"/>
  <c r="AJ773" i="1"/>
  <c r="AG774" i="1"/>
  <c r="AH774" i="1"/>
  <c r="AI774" i="1" s="1"/>
  <c r="AJ774" i="1"/>
  <c r="AG775" i="1"/>
  <c r="AH775" i="1"/>
  <c r="AI775" i="1" s="1"/>
  <c r="AJ775" i="1"/>
  <c r="AH2" i="1"/>
  <c r="AI2" i="1" s="1"/>
  <c r="AG2" i="1"/>
  <c r="H3" i="1"/>
  <c r="I3" i="1"/>
  <c r="J3" i="1" s="1"/>
  <c r="K3" i="1"/>
  <c r="H4" i="1"/>
  <c r="I4" i="1"/>
  <c r="J4" i="1" s="1"/>
  <c r="K4" i="1"/>
  <c r="H5" i="1"/>
  <c r="I5" i="1"/>
  <c r="J5" i="1" s="1"/>
  <c r="K5" i="1"/>
  <c r="H6" i="1"/>
  <c r="I6" i="1"/>
  <c r="J6" i="1" s="1"/>
  <c r="K6" i="1"/>
  <c r="H7" i="1"/>
  <c r="I7" i="1"/>
  <c r="J7" i="1" s="1"/>
  <c r="K7" i="1"/>
  <c r="H8" i="1"/>
  <c r="I8" i="1"/>
  <c r="J8" i="1" s="1"/>
  <c r="K8" i="1"/>
  <c r="H9" i="1"/>
  <c r="I9" i="1"/>
  <c r="J9" i="1" s="1"/>
  <c r="K9" i="1"/>
  <c r="H10" i="1"/>
  <c r="I10" i="1"/>
  <c r="J10" i="1" s="1"/>
  <c r="K10" i="1"/>
  <c r="H11" i="1"/>
  <c r="I11" i="1"/>
  <c r="J11" i="1" s="1"/>
  <c r="K11" i="1"/>
  <c r="H12" i="1"/>
  <c r="I12" i="1"/>
  <c r="J12" i="1" s="1"/>
  <c r="K12" i="1"/>
  <c r="H13" i="1"/>
  <c r="I13" i="1"/>
  <c r="J13" i="1" s="1"/>
  <c r="K13" i="1"/>
  <c r="H14" i="1"/>
  <c r="I14" i="1"/>
  <c r="J14" i="1" s="1"/>
  <c r="K14" i="1"/>
  <c r="H15" i="1"/>
  <c r="I15" i="1"/>
  <c r="J15" i="1" s="1"/>
  <c r="K15" i="1"/>
  <c r="H16" i="1"/>
  <c r="I16" i="1"/>
  <c r="J16" i="1" s="1"/>
  <c r="K16" i="1"/>
  <c r="H17" i="1"/>
  <c r="I17" i="1"/>
  <c r="J17" i="1" s="1"/>
  <c r="K17" i="1"/>
  <c r="H18" i="1"/>
  <c r="I18" i="1"/>
  <c r="J18" i="1" s="1"/>
  <c r="K18" i="1"/>
  <c r="H19" i="1"/>
  <c r="I19" i="1"/>
  <c r="J19" i="1" s="1"/>
  <c r="K19" i="1"/>
  <c r="H20" i="1"/>
  <c r="I20" i="1"/>
  <c r="J20" i="1" s="1"/>
  <c r="K20" i="1"/>
  <c r="H21" i="1"/>
  <c r="I21" i="1"/>
  <c r="J21" i="1" s="1"/>
  <c r="K21" i="1"/>
  <c r="H22" i="1"/>
  <c r="I22" i="1"/>
  <c r="J22" i="1" s="1"/>
  <c r="K22" i="1"/>
  <c r="H23" i="1"/>
  <c r="I23" i="1"/>
  <c r="J23" i="1" s="1"/>
  <c r="K23" i="1"/>
  <c r="H24" i="1"/>
  <c r="I24" i="1"/>
  <c r="J24" i="1" s="1"/>
  <c r="K24" i="1"/>
  <c r="H25" i="1"/>
  <c r="I25" i="1"/>
  <c r="J25" i="1" s="1"/>
  <c r="K25" i="1"/>
  <c r="H26" i="1"/>
  <c r="I26" i="1"/>
  <c r="J26" i="1" s="1"/>
  <c r="K26" i="1"/>
  <c r="H27" i="1"/>
  <c r="I27" i="1"/>
  <c r="J27" i="1" s="1"/>
  <c r="K27" i="1"/>
  <c r="H28" i="1"/>
  <c r="I28" i="1"/>
  <c r="J28" i="1" s="1"/>
  <c r="K28" i="1"/>
  <c r="H29" i="1"/>
  <c r="I29" i="1"/>
  <c r="J29" i="1" s="1"/>
  <c r="K29" i="1"/>
  <c r="H30" i="1"/>
  <c r="I30" i="1"/>
  <c r="J30" i="1" s="1"/>
  <c r="K30" i="1"/>
  <c r="H31" i="1"/>
  <c r="I31" i="1"/>
  <c r="J31" i="1" s="1"/>
  <c r="K31" i="1"/>
  <c r="H32" i="1"/>
  <c r="I32" i="1"/>
  <c r="J32" i="1" s="1"/>
  <c r="K32" i="1"/>
  <c r="H33" i="1"/>
  <c r="I33" i="1"/>
  <c r="J33" i="1" s="1"/>
  <c r="K33" i="1"/>
  <c r="H34" i="1"/>
  <c r="I34" i="1"/>
  <c r="J34" i="1" s="1"/>
  <c r="K34" i="1"/>
  <c r="H35" i="1"/>
  <c r="I35" i="1"/>
  <c r="J35" i="1" s="1"/>
  <c r="K35" i="1"/>
  <c r="H36" i="1"/>
  <c r="I36" i="1"/>
  <c r="J36" i="1" s="1"/>
  <c r="K36" i="1"/>
  <c r="H37" i="1"/>
  <c r="I37" i="1"/>
  <c r="J37" i="1" s="1"/>
  <c r="K37" i="1"/>
  <c r="H38" i="1"/>
  <c r="I38" i="1"/>
  <c r="J38" i="1" s="1"/>
  <c r="K38" i="1"/>
  <c r="H39" i="1"/>
  <c r="I39" i="1"/>
  <c r="J39" i="1" s="1"/>
  <c r="K39" i="1"/>
  <c r="H40" i="1"/>
  <c r="I40" i="1"/>
  <c r="J40" i="1" s="1"/>
  <c r="K40" i="1"/>
  <c r="H41" i="1"/>
  <c r="I41" i="1"/>
  <c r="J41" i="1" s="1"/>
  <c r="K41" i="1"/>
  <c r="H42" i="1"/>
  <c r="I42" i="1"/>
  <c r="J42" i="1" s="1"/>
  <c r="K42" i="1"/>
  <c r="H43" i="1"/>
  <c r="I43" i="1"/>
  <c r="J43" i="1" s="1"/>
  <c r="K43" i="1"/>
  <c r="H44" i="1"/>
  <c r="I44" i="1"/>
  <c r="J44" i="1" s="1"/>
  <c r="K44" i="1"/>
  <c r="H45" i="1"/>
  <c r="I45" i="1"/>
  <c r="J45" i="1" s="1"/>
  <c r="K45" i="1"/>
  <c r="H46" i="1"/>
  <c r="I46" i="1"/>
  <c r="J46" i="1" s="1"/>
  <c r="K46" i="1"/>
  <c r="H47" i="1"/>
  <c r="I47" i="1"/>
  <c r="J47" i="1" s="1"/>
  <c r="K47" i="1"/>
  <c r="H48" i="1"/>
  <c r="I48" i="1"/>
  <c r="J48" i="1" s="1"/>
  <c r="K48" i="1"/>
  <c r="H49" i="1"/>
  <c r="I49" i="1"/>
  <c r="J49" i="1" s="1"/>
  <c r="K49" i="1"/>
  <c r="H50" i="1"/>
  <c r="I50" i="1"/>
  <c r="J50" i="1" s="1"/>
  <c r="K50" i="1"/>
  <c r="H51" i="1"/>
  <c r="I51" i="1"/>
  <c r="J51" i="1" s="1"/>
  <c r="K51" i="1"/>
  <c r="H52" i="1"/>
  <c r="I52" i="1"/>
  <c r="J52" i="1" s="1"/>
  <c r="K52" i="1"/>
  <c r="H53" i="1"/>
  <c r="I53" i="1"/>
  <c r="J53" i="1" s="1"/>
  <c r="K53" i="1"/>
  <c r="H54" i="1"/>
  <c r="I54" i="1"/>
  <c r="J54" i="1" s="1"/>
  <c r="K54" i="1"/>
  <c r="H55" i="1"/>
  <c r="I55" i="1"/>
  <c r="J55" i="1" s="1"/>
  <c r="K55" i="1"/>
  <c r="H56" i="1"/>
  <c r="I56" i="1"/>
  <c r="J56" i="1" s="1"/>
  <c r="K56" i="1"/>
  <c r="H57" i="1"/>
  <c r="I57" i="1"/>
  <c r="J57" i="1" s="1"/>
  <c r="K57" i="1"/>
  <c r="H58" i="1"/>
  <c r="I58" i="1"/>
  <c r="J58" i="1" s="1"/>
  <c r="K58" i="1"/>
  <c r="H59" i="1"/>
  <c r="I59" i="1"/>
  <c r="J59" i="1" s="1"/>
  <c r="K59" i="1"/>
  <c r="H60" i="1"/>
  <c r="I60" i="1"/>
  <c r="J60" i="1" s="1"/>
  <c r="K60" i="1"/>
  <c r="H61" i="1"/>
  <c r="I61" i="1"/>
  <c r="J61" i="1" s="1"/>
  <c r="K61" i="1"/>
  <c r="H62" i="1"/>
  <c r="I62" i="1"/>
  <c r="J62" i="1" s="1"/>
  <c r="K62" i="1"/>
  <c r="H63" i="1"/>
  <c r="I63" i="1"/>
  <c r="J63" i="1" s="1"/>
  <c r="K63" i="1"/>
  <c r="H64" i="1"/>
  <c r="I64" i="1"/>
  <c r="J64" i="1" s="1"/>
  <c r="K64" i="1"/>
  <c r="H65" i="1"/>
  <c r="I65" i="1"/>
  <c r="J65" i="1" s="1"/>
  <c r="K65" i="1"/>
  <c r="H66" i="1"/>
  <c r="I66" i="1"/>
  <c r="J66" i="1" s="1"/>
  <c r="K66" i="1"/>
  <c r="H67" i="1"/>
  <c r="I67" i="1"/>
  <c r="J67" i="1" s="1"/>
  <c r="K67" i="1"/>
  <c r="H68" i="1"/>
  <c r="I68" i="1"/>
  <c r="J68" i="1" s="1"/>
  <c r="K68" i="1"/>
  <c r="H69" i="1"/>
  <c r="I69" i="1"/>
  <c r="J69" i="1" s="1"/>
  <c r="K69" i="1"/>
  <c r="H70" i="1"/>
  <c r="I70" i="1"/>
  <c r="J70" i="1" s="1"/>
  <c r="K70" i="1"/>
  <c r="H71" i="1"/>
  <c r="I71" i="1"/>
  <c r="J71" i="1" s="1"/>
  <c r="K71" i="1"/>
  <c r="H72" i="1"/>
  <c r="I72" i="1"/>
  <c r="J72" i="1" s="1"/>
  <c r="K72" i="1"/>
  <c r="H73" i="1"/>
  <c r="I73" i="1"/>
  <c r="J73" i="1" s="1"/>
  <c r="K73" i="1"/>
  <c r="H74" i="1"/>
  <c r="I74" i="1"/>
  <c r="J74" i="1" s="1"/>
  <c r="K74" i="1"/>
  <c r="H75" i="1"/>
  <c r="I75" i="1"/>
  <c r="J75" i="1" s="1"/>
  <c r="K75" i="1"/>
  <c r="H76" i="1"/>
  <c r="I76" i="1"/>
  <c r="J76" i="1" s="1"/>
  <c r="K76" i="1"/>
  <c r="H77" i="1"/>
  <c r="I77" i="1"/>
  <c r="J77" i="1" s="1"/>
  <c r="K77" i="1"/>
  <c r="H78" i="1"/>
  <c r="I78" i="1"/>
  <c r="J78" i="1" s="1"/>
  <c r="K78" i="1"/>
  <c r="H79" i="1"/>
  <c r="I79" i="1"/>
  <c r="J79" i="1" s="1"/>
  <c r="K79" i="1"/>
  <c r="H80" i="1"/>
  <c r="I80" i="1"/>
  <c r="J80" i="1" s="1"/>
  <c r="K80" i="1"/>
  <c r="H81" i="1"/>
  <c r="I81" i="1"/>
  <c r="J81" i="1" s="1"/>
  <c r="K81" i="1"/>
  <c r="H82" i="1"/>
  <c r="I82" i="1"/>
  <c r="J82" i="1" s="1"/>
  <c r="K82" i="1"/>
  <c r="H83" i="1"/>
  <c r="I83" i="1"/>
  <c r="J83" i="1" s="1"/>
  <c r="K83" i="1"/>
  <c r="H84" i="1"/>
  <c r="I84" i="1"/>
  <c r="J84" i="1" s="1"/>
  <c r="K84" i="1"/>
  <c r="H85" i="1"/>
  <c r="I85" i="1"/>
  <c r="J85" i="1" s="1"/>
  <c r="K85" i="1"/>
  <c r="H86" i="1"/>
  <c r="I86" i="1"/>
  <c r="J86" i="1" s="1"/>
  <c r="K86" i="1"/>
  <c r="H87" i="1"/>
  <c r="I87" i="1"/>
  <c r="J87" i="1" s="1"/>
  <c r="K87" i="1"/>
  <c r="H88" i="1"/>
  <c r="I88" i="1"/>
  <c r="J88" i="1" s="1"/>
  <c r="K88" i="1"/>
  <c r="H89" i="1"/>
  <c r="I89" i="1"/>
  <c r="J89" i="1" s="1"/>
  <c r="K89" i="1"/>
  <c r="H90" i="1"/>
  <c r="I90" i="1"/>
  <c r="J90" i="1" s="1"/>
  <c r="K90" i="1"/>
  <c r="H91" i="1"/>
  <c r="I91" i="1"/>
  <c r="J91" i="1" s="1"/>
  <c r="K91" i="1"/>
  <c r="H92" i="1"/>
  <c r="I92" i="1"/>
  <c r="J92" i="1" s="1"/>
  <c r="K92" i="1"/>
  <c r="H93" i="1"/>
  <c r="I93" i="1"/>
  <c r="J93" i="1" s="1"/>
  <c r="K93" i="1"/>
  <c r="H94" i="1"/>
  <c r="I94" i="1"/>
  <c r="J94" i="1" s="1"/>
  <c r="K94" i="1"/>
  <c r="H95" i="1"/>
  <c r="I95" i="1"/>
  <c r="J95" i="1" s="1"/>
  <c r="K95" i="1"/>
  <c r="H96" i="1"/>
  <c r="I96" i="1"/>
  <c r="J96" i="1" s="1"/>
  <c r="K96" i="1"/>
  <c r="H97" i="1"/>
  <c r="I97" i="1"/>
  <c r="J97" i="1" s="1"/>
  <c r="K97" i="1"/>
  <c r="H98" i="1"/>
  <c r="I98" i="1"/>
  <c r="J98" i="1" s="1"/>
  <c r="K98" i="1"/>
  <c r="H99" i="1"/>
  <c r="I99" i="1"/>
  <c r="J99" i="1" s="1"/>
  <c r="K99" i="1"/>
  <c r="H100" i="1"/>
  <c r="I100" i="1"/>
  <c r="J100" i="1" s="1"/>
  <c r="K100" i="1"/>
  <c r="H101" i="1"/>
  <c r="I101" i="1"/>
  <c r="J101" i="1" s="1"/>
  <c r="K101" i="1"/>
  <c r="H102" i="1"/>
  <c r="I102" i="1"/>
  <c r="J102" i="1" s="1"/>
  <c r="K102" i="1"/>
  <c r="H103" i="1"/>
  <c r="I103" i="1"/>
  <c r="J103" i="1" s="1"/>
  <c r="K103" i="1"/>
  <c r="H104" i="1"/>
  <c r="I104" i="1"/>
  <c r="J104" i="1" s="1"/>
  <c r="K104" i="1"/>
  <c r="H105" i="1"/>
  <c r="I105" i="1"/>
  <c r="J105" i="1" s="1"/>
  <c r="K105" i="1"/>
  <c r="H106" i="1"/>
  <c r="I106" i="1"/>
  <c r="J106" i="1" s="1"/>
  <c r="K106" i="1"/>
  <c r="H107" i="1"/>
  <c r="I107" i="1"/>
  <c r="J107" i="1" s="1"/>
  <c r="K107" i="1"/>
  <c r="H108" i="1"/>
  <c r="I108" i="1"/>
  <c r="J108" i="1" s="1"/>
  <c r="K108" i="1"/>
  <c r="H109" i="1"/>
  <c r="I109" i="1"/>
  <c r="J109" i="1" s="1"/>
  <c r="K109" i="1"/>
  <c r="H110" i="1"/>
  <c r="I110" i="1"/>
  <c r="J110" i="1" s="1"/>
  <c r="K110" i="1"/>
  <c r="H111" i="1"/>
  <c r="I111" i="1"/>
  <c r="J111" i="1" s="1"/>
  <c r="K111" i="1"/>
  <c r="H112" i="1"/>
  <c r="I112" i="1"/>
  <c r="J112" i="1" s="1"/>
  <c r="K112" i="1"/>
  <c r="H113" i="1"/>
  <c r="I113" i="1"/>
  <c r="J113" i="1" s="1"/>
  <c r="K113" i="1"/>
  <c r="H114" i="1"/>
  <c r="I114" i="1"/>
  <c r="J114" i="1" s="1"/>
  <c r="K114" i="1"/>
  <c r="H115" i="1"/>
  <c r="I115" i="1"/>
  <c r="J115" i="1" s="1"/>
  <c r="K115" i="1"/>
  <c r="H116" i="1"/>
  <c r="I116" i="1"/>
  <c r="J116" i="1" s="1"/>
  <c r="K116" i="1"/>
  <c r="H117" i="1"/>
  <c r="I117" i="1"/>
  <c r="J117" i="1" s="1"/>
  <c r="K117" i="1"/>
  <c r="H118" i="1"/>
  <c r="I118" i="1"/>
  <c r="J118" i="1" s="1"/>
  <c r="K118" i="1"/>
  <c r="H119" i="1"/>
  <c r="I119" i="1"/>
  <c r="J119" i="1" s="1"/>
  <c r="K119" i="1"/>
  <c r="H120" i="1"/>
  <c r="I120" i="1"/>
  <c r="J120" i="1" s="1"/>
  <c r="K120" i="1"/>
  <c r="H121" i="1"/>
  <c r="I121" i="1"/>
  <c r="J121" i="1" s="1"/>
  <c r="K121" i="1"/>
  <c r="H122" i="1"/>
  <c r="I122" i="1"/>
  <c r="J122" i="1" s="1"/>
  <c r="K122" i="1"/>
  <c r="H123" i="1"/>
  <c r="I123" i="1"/>
  <c r="J123" i="1" s="1"/>
  <c r="K123" i="1"/>
  <c r="H124" i="1"/>
  <c r="I124" i="1"/>
  <c r="J124" i="1" s="1"/>
  <c r="K124" i="1"/>
  <c r="H125" i="1"/>
  <c r="I125" i="1"/>
  <c r="J125" i="1" s="1"/>
  <c r="K125" i="1"/>
  <c r="H126" i="1"/>
  <c r="I126" i="1"/>
  <c r="J126" i="1" s="1"/>
  <c r="K126" i="1"/>
  <c r="H127" i="1"/>
  <c r="I127" i="1"/>
  <c r="J127" i="1" s="1"/>
  <c r="K127" i="1"/>
  <c r="H128" i="1"/>
  <c r="I128" i="1"/>
  <c r="J128" i="1" s="1"/>
  <c r="K128" i="1"/>
  <c r="H129" i="1"/>
  <c r="I129" i="1"/>
  <c r="J129" i="1" s="1"/>
  <c r="K129" i="1"/>
  <c r="H130" i="1"/>
  <c r="I130" i="1"/>
  <c r="J130" i="1" s="1"/>
  <c r="K130" i="1"/>
  <c r="H131" i="1"/>
  <c r="I131" i="1"/>
  <c r="J131" i="1" s="1"/>
  <c r="K131" i="1"/>
  <c r="H132" i="1"/>
  <c r="I132" i="1"/>
  <c r="J132" i="1" s="1"/>
  <c r="K132" i="1"/>
  <c r="H133" i="1"/>
  <c r="I133" i="1"/>
  <c r="J133" i="1" s="1"/>
  <c r="K133" i="1"/>
  <c r="H134" i="1"/>
  <c r="I134" i="1"/>
  <c r="J134" i="1" s="1"/>
  <c r="K134" i="1"/>
  <c r="H135" i="1"/>
  <c r="I135" i="1"/>
  <c r="J135" i="1" s="1"/>
  <c r="K135" i="1"/>
  <c r="H136" i="1"/>
  <c r="I136" i="1"/>
  <c r="J136" i="1" s="1"/>
  <c r="K136" i="1"/>
  <c r="H137" i="1"/>
  <c r="I137" i="1"/>
  <c r="J137" i="1" s="1"/>
  <c r="K137" i="1"/>
  <c r="H138" i="1"/>
  <c r="I138" i="1"/>
  <c r="J138" i="1" s="1"/>
  <c r="K138" i="1"/>
  <c r="H139" i="1"/>
  <c r="I139" i="1"/>
  <c r="J139" i="1" s="1"/>
  <c r="K139" i="1"/>
  <c r="H140" i="1"/>
  <c r="I140" i="1"/>
  <c r="J140" i="1" s="1"/>
  <c r="K140" i="1"/>
  <c r="H141" i="1"/>
  <c r="I141" i="1"/>
  <c r="J141" i="1" s="1"/>
  <c r="K141" i="1"/>
  <c r="H142" i="1"/>
  <c r="I142" i="1"/>
  <c r="J142" i="1" s="1"/>
  <c r="K142" i="1"/>
  <c r="H143" i="1"/>
  <c r="I143" i="1"/>
  <c r="J143" i="1" s="1"/>
  <c r="K143" i="1"/>
  <c r="H144" i="1"/>
  <c r="I144" i="1"/>
  <c r="J144" i="1" s="1"/>
  <c r="K144" i="1"/>
  <c r="H145" i="1"/>
  <c r="I145" i="1"/>
  <c r="J145" i="1" s="1"/>
  <c r="K145" i="1"/>
  <c r="H146" i="1"/>
  <c r="I146" i="1"/>
  <c r="J146" i="1" s="1"/>
  <c r="K146" i="1"/>
  <c r="H147" i="1"/>
  <c r="I147" i="1"/>
  <c r="J147" i="1" s="1"/>
  <c r="K147" i="1"/>
  <c r="H148" i="1"/>
  <c r="I148" i="1"/>
  <c r="J148" i="1" s="1"/>
  <c r="K148" i="1"/>
  <c r="H149" i="1"/>
  <c r="I149" i="1"/>
  <c r="J149" i="1" s="1"/>
  <c r="K149" i="1"/>
  <c r="H150" i="1"/>
  <c r="I150" i="1"/>
  <c r="J150" i="1" s="1"/>
  <c r="K150" i="1"/>
  <c r="H151" i="1"/>
  <c r="I151" i="1"/>
  <c r="J151" i="1" s="1"/>
  <c r="K151" i="1"/>
  <c r="H152" i="1"/>
  <c r="I152" i="1"/>
  <c r="J152" i="1" s="1"/>
  <c r="K152" i="1"/>
  <c r="H153" i="1"/>
  <c r="I153" i="1"/>
  <c r="J153" i="1" s="1"/>
  <c r="K153" i="1"/>
  <c r="H154" i="1"/>
  <c r="I154" i="1"/>
  <c r="J154" i="1" s="1"/>
  <c r="K154" i="1"/>
  <c r="H155" i="1"/>
  <c r="I155" i="1"/>
  <c r="J155" i="1" s="1"/>
  <c r="K155" i="1"/>
  <c r="H156" i="1"/>
  <c r="I156" i="1"/>
  <c r="J156" i="1" s="1"/>
  <c r="K156" i="1"/>
  <c r="H157" i="1"/>
  <c r="I157" i="1"/>
  <c r="J157" i="1" s="1"/>
  <c r="K157" i="1"/>
  <c r="H158" i="1"/>
  <c r="I158" i="1"/>
  <c r="J158" i="1" s="1"/>
  <c r="K158" i="1"/>
  <c r="H159" i="1"/>
  <c r="I159" i="1"/>
  <c r="J159" i="1" s="1"/>
  <c r="K159" i="1"/>
  <c r="H160" i="1"/>
  <c r="I160" i="1"/>
  <c r="J160" i="1" s="1"/>
  <c r="K160" i="1"/>
  <c r="H161" i="1"/>
  <c r="I161" i="1"/>
  <c r="J161" i="1" s="1"/>
  <c r="K161" i="1"/>
  <c r="H162" i="1"/>
  <c r="I162" i="1"/>
  <c r="J162" i="1" s="1"/>
  <c r="K162" i="1"/>
  <c r="H163" i="1"/>
  <c r="I163" i="1"/>
  <c r="J163" i="1" s="1"/>
  <c r="K163" i="1"/>
  <c r="H164" i="1"/>
  <c r="I164" i="1"/>
  <c r="J164" i="1" s="1"/>
  <c r="K164" i="1"/>
  <c r="H165" i="1"/>
  <c r="I165" i="1"/>
  <c r="J165" i="1" s="1"/>
  <c r="K165" i="1"/>
  <c r="H166" i="1"/>
  <c r="I166" i="1"/>
  <c r="J166" i="1" s="1"/>
  <c r="K166" i="1"/>
  <c r="H167" i="1"/>
  <c r="I167" i="1"/>
  <c r="J167" i="1" s="1"/>
  <c r="K167" i="1"/>
  <c r="H168" i="1"/>
  <c r="I168" i="1"/>
  <c r="J168" i="1" s="1"/>
  <c r="K168" i="1"/>
  <c r="H169" i="1"/>
  <c r="I169" i="1"/>
  <c r="J169" i="1" s="1"/>
  <c r="K169" i="1"/>
  <c r="H170" i="1"/>
  <c r="I170" i="1"/>
  <c r="J170" i="1" s="1"/>
  <c r="K170" i="1"/>
  <c r="H171" i="1"/>
  <c r="I171" i="1"/>
  <c r="J171" i="1" s="1"/>
  <c r="K171" i="1"/>
  <c r="H172" i="1"/>
  <c r="I172" i="1"/>
  <c r="J172" i="1" s="1"/>
  <c r="K172" i="1"/>
  <c r="H173" i="1"/>
  <c r="I173" i="1"/>
  <c r="J173" i="1" s="1"/>
  <c r="K173" i="1"/>
  <c r="H174" i="1"/>
  <c r="I174" i="1"/>
  <c r="J174" i="1" s="1"/>
  <c r="K174" i="1"/>
  <c r="H175" i="1"/>
  <c r="I175" i="1"/>
  <c r="J175" i="1" s="1"/>
  <c r="K175" i="1"/>
  <c r="H176" i="1"/>
  <c r="I176" i="1"/>
  <c r="J176" i="1" s="1"/>
  <c r="K176" i="1"/>
  <c r="H177" i="1"/>
  <c r="I177" i="1"/>
  <c r="J177" i="1" s="1"/>
  <c r="K177" i="1"/>
  <c r="H178" i="1"/>
  <c r="I178" i="1"/>
  <c r="J178" i="1" s="1"/>
  <c r="K178" i="1"/>
  <c r="H179" i="1"/>
  <c r="I179" i="1"/>
  <c r="J179" i="1" s="1"/>
  <c r="K179" i="1"/>
  <c r="H180" i="1"/>
  <c r="I180" i="1"/>
  <c r="J180" i="1" s="1"/>
  <c r="K180" i="1"/>
  <c r="H181" i="1"/>
  <c r="I181" i="1"/>
  <c r="J181" i="1" s="1"/>
  <c r="K181" i="1"/>
  <c r="H182" i="1"/>
  <c r="I182" i="1"/>
  <c r="J182" i="1" s="1"/>
  <c r="K182" i="1"/>
  <c r="H183" i="1"/>
  <c r="I183" i="1"/>
  <c r="J183" i="1" s="1"/>
  <c r="K183" i="1"/>
  <c r="H184" i="1"/>
  <c r="I184" i="1"/>
  <c r="J184" i="1" s="1"/>
  <c r="K184" i="1"/>
  <c r="H185" i="1"/>
  <c r="I185" i="1"/>
  <c r="J185" i="1" s="1"/>
  <c r="K185" i="1"/>
  <c r="H186" i="1"/>
  <c r="I186" i="1"/>
  <c r="J186" i="1" s="1"/>
  <c r="K186" i="1"/>
  <c r="H187" i="1"/>
  <c r="I187" i="1"/>
  <c r="J187" i="1" s="1"/>
  <c r="K187" i="1"/>
  <c r="H188" i="1"/>
  <c r="I188" i="1"/>
  <c r="J188" i="1" s="1"/>
  <c r="K188" i="1"/>
  <c r="H189" i="1"/>
  <c r="I189" i="1"/>
  <c r="J189" i="1" s="1"/>
  <c r="K189" i="1"/>
  <c r="H190" i="1"/>
  <c r="I190" i="1"/>
  <c r="J190" i="1" s="1"/>
  <c r="K190" i="1"/>
  <c r="H191" i="1"/>
  <c r="I191" i="1"/>
  <c r="J191" i="1" s="1"/>
  <c r="K191" i="1"/>
  <c r="H192" i="1"/>
  <c r="I192" i="1"/>
  <c r="J192" i="1" s="1"/>
  <c r="K192" i="1"/>
  <c r="H193" i="1"/>
  <c r="I193" i="1"/>
  <c r="J193" i="1" s="1"/>
  <c r="K193" i="1"/>
  <c r="H194" i="1"/>
  <c r="I194" i="1"/>
  <c r="J194" i="1" s="1"/>
  <c r="K194" i="1"/>
  <c r="H195" i="1"/>
  <c r="I195" i="1"/>
  <c r="J195" i="1" s="1"/>
  <c r="K195" i="1"/>
  <c r="H196" i="1"/>
  <c r="I196" i="1"/>
  <c r="J196" i="1" s="1"/>
  <c r="K196" i="1"/>
  <c r="H197" i="1"/>
  <c r="I197" i="1"/>
  <c r="J197" i="1" s="1"/>
  <c r="K197" i="1"/>
  <c r="H198" i="1"/>
  <c r="I198" i="1"/>
  <c r="J198" i="1" s="1"/>
  <c r="K198" i="1"/>
  <c r="H199" i="1"/>
  <c r="I199" i="1"/>
  <c r="J199" i="1" s="1"/>
  <c r="K199" i="1"/>
  <c r="H200" i="1"/>
  <c r="I200" i="1"/>
  <c r="J200" i="1" s="1"/>
  <c r="K200" i="1"/>
  <c r="H201" i="1"/>
  <c r="I201" i="1"/>
  <c r="J201" i="1" s="1"/>
  <c r="K201" i="1"/>
  <c r="H202" i="1"/>
  <c r="I202" i="1"/>
  <c r="J202" i="1" s="1"/>
  <c r="K202" i="1"/>
  <c r="H203" i="1"/>
  <c r="I203" i="1"/>
  <c r="J203" i="1" s="1"/>
  <c r="K203" i="1"/>
  <c r="H204" i="1"/>
  <c r="I204" i="1"/>
  <c r="J204" i="1" s="1"/>
  <c r="K204" i="1"/>
  <c r="H205" i="1"/>
  <c r="I205" i="1"/>
  <c r="J205" i="1" s="1"/>
  <c r="K205" i="1"/>
  <c r="H206" i="1"/>
  <c r="I206" i="1"/>
  <c r="J206" i="1" s="1"/>
  <c r="K206" i="1"/>
  <c r="H207" i="1"/>
  <c r="I207" i="1"/>
  <c r="J207" i="1" s="1"/>
  <c r="K207" i="1"/>
  <c r="H208" i="1"/>
  <c r="I208" i="1"/>
  <c r="J208" i="1" s="1"/>
  <c r="K208" i="1"/>
  <c r="H209" i="1"/>
  <c r="I209" i="1"/>
  <c r="J209" i="1" s="1"/>
  <c r="K209" i="1"/>
  <c r="H210" i="1"/>
  <c r="I210" i="1"/>
  <c r="J210" i="1" s="1"/>
  <c r="K210" i="1"/>
  <c r="H211" i="1"/>
  <c r="I211" i="1"/>
  <c r="J211" i="1" s="1"/>
  <c r="K211" i="1"/>
  <c r="H212" i="1"/>
  <c r="I212" i="1"/>
  <c r="J212" i="1" s="1"/>
  <c r="K212" i="1"/>
  <c r="H213" i="1"/>
  <c r="I213" i="1"/>
  <c r="J213" i="1" s="1"/>
  <c r="K213" i="1"/>
  <c r="H214" i="1"/>
  <c r="I214" i="1"/>
  <c r="J214" i="1" s="1"/>
  <c r="K214" i="1"/>
  <c r="H215" i="1"/>
  <c r="I215" i="1"/>
  <c r="J215" i="1" s="1"/>
  <c r="K215" i="1"/>
  <c r="H216" i="1"/>
  <c r="I216" i="1"/>
  <c r="J216" i="1" s="1"/>
  <c r="K216" i="1"/>
  <c r="H217" i="1"/>
  <c r="I217" i="1"/>
  <c r="J217" i="1" s="1"/>
  <c r="K217" i="1"/>
  <c r="H218" i="1"/>
  <c r="I218" i="1"/>
  <c r="J218" i="1" s="1"/>
  <c r="K218" i="1"/>
  <c r="H219" i="1"/>
  <c r="I219" i="1"/>
  <c r="J219" i="1" s="1"/>
  <c r="K219" i="1"/>
  <c r="H220" i="1"/>
  <c r="I220" i="1"/>
  <c r="J220" i="1" s="1"/>
  <c r="K220" i="1"/>
  <c r="H221" i="1"/>
  <c r="I221" i="1"/>
  <c r="J221" i="1" s="1"/>
  <c r="K221" i="1"/>
  <c r="H222" i="1"/>
  <c r="I222" i="1"/>
  <c r="J222" i="1" s="1"/>
  <c r="K222" i="1"/>
  <c r="H223" i="1"/>
  <c r="I223" i="1"/>
  <c r="J223" i="1" s="1"/>
  <c r="K223" i="1"/>
  <c r="H224" i="1"/>
  <c r="I224" i="1"/>
  <c r="J224" i="1" s="1"/>
  <c r="K224" i="1"/>
  <c r="H225" i="1"/>
  <c r="I225" i="1"/>
  <c r="J225" i="1" s="1"/>
  <c r="K225" i="1"/>
  <c r="H226" i="1"/>
  <c r="I226" i="1"/>
  <c r="J226" i="1" s="1"/>
  <c r="K226" i="1"/>
  <c r="H227" i="1"/>
  <c r="I227" i="1"/>
  <c r="J227" i="1" s="1"/>
  <c r="K227" i="1"/>
  <c r="H228" i="1"/>
  <c r="I228" i="1"/>
  <c r="J228" i="1" s="1"/>
  <c r="K228" i="1"/>
  <c r="H229" i="1"/>
  <c r="I229" i="1"/>
  <c r="J229" i="1" s="1"/>
  <c r="K229" i="1"/>
  <c r="H230" i="1"/>
  <c r="I230" i="1"/>
  <c r="J230" i="1" s="1"/>
  <c r="K230" i="1"/>
  <c r="H231" i="1"/>
  <c r="I231" i="1"/>
  <c r="J231" i="1" s="1"/>
  <c r="K231" i="1"/>
  <c r="H232" i="1"/>
  <c r="I232" i="1"/>
  <c r="J232" i="1" s="1"/>
  <c r="K232" i="1"/>
  <c r="H233" i="1"/>
  <c r="I233" i="1"/>
  <c r="J233" i="1" s="1"/>
  <c r="K233" i="1"/>
  <c r="H234" i="1"/>
  <c r="I234" i="1"/>
  <c r="J234" i="1" s="1"/>
  <c r="K234" i="1"/>
  <c r="H235" i="1"/>
  <c r="I235" i="1"/>
  <c r="J235" i="1" s="1"/>
  <c r="K235" i="1"/>
  <c r="H236" i="1"/>
  <c r="I236" i="1"/>
  <c r="J236" i="1" s="1"/>
  <c r="K236" i="1"/>
  <c r="H237" i="1"/>
  <c r="I237" i="1"/>
  <c r="J237" i="1" s="1"/>
  <c r="K237" i="1"/>
  <c r="H238" i="1"/>
  <c r="I238" i="1"/>
  <c r="J238" i="1" s="1"/>
  <c r="K238" i="1"/>
  <c r="H239" i="1"/>
  <c r="I239" i="1"/>
  <c r="J239" i="1" s="1"/>
  <c r="K239" i="1"/>
  <c r="H240" i="1"/>
  <c r="I240" i="1"/>
  <c r="J240" i="1" s="1"/>
  <c r="K240" i="1"/>
  <c r="H241" i="1"/>
  <c r="I241" i="1"/>
  <c r="J241" i="1" s="1"/>
  <c r="K241" i="1"/>
  <c r="H242" i="1"/>
  <c r="I242" i="1"/>
  <c r="J242" i="1" s="1"/>
  <c r="K242" i="1"/>
  <c r="H243" i="1"/>
  <c r="I243" i="1"/>
  <c r="J243" i="1" s="1"/>
  <c r="K243" i="1"/>
  <c r="H244" i="1"/>
  <c r="I244" i="1"/>
  <c r="J244" i="1" s="1"/>
  <c r="K244" i="1"/>
  <c r="H245" i="1"/>
  <c r="I245" i="1"/>
  <c r="J245" i="1" s="1"/>
  <c r="K245" i="1"/>
  <c r="H246" i="1"/>
  <c r="I246" i="1"/>
  <c r="J246" i="1" s="1"/>
  <c r="K246" i="1"/>
  <c r="H247" i="1"/>
  <c r="I247" i="1"/>
  <c r="J247" i="1" s="1"/>
  <c r="K247" i="1"/>
  <c r="H248" i="1"/>
  <c r="I248" i="1"/>
  <c r="J248" i="1" s="1"/>
  <c r="K248" i="1"/>
  <c r="H249" i="1"/>
  <c r="I249" i="1"/>
  <c r="J249" i="1" s="1"/>
  <c r="K249" i="1"/>
  <c r="H250" i="1"/>
  <c r="I250" i="1"/>
  <c r="J250" i="1" s="1"/>
  <c r="K250" i="1"/>
  <c r="H251" i="1"/>
  <c r="I251" i="1"/>
  <c r="J251" i="1" s="1"/>
  <c r="K251" i="1"/>
  <c r="H252" i="1"/>
  <c r="I252" i="1"/>
  <c r="J252" i="1" s="1"/>
  <c r="K252" i="1"/>
  <c r="H253" i="1"/>
  <c r="I253" i="1"/>
  <c r="J253" i="1" s="1"/>
  <c r="K253" i="1"/>
  <c r="H254" i="1"/>
  <c r="I254" i="1"/>
  <c r="J254" i="1" s="1"/>
  <c r="K254" i="1"/>
  <c r="H255" i="1"/>
  <c r="I255" i="1"/>
  <c r="J255" i="1" s="1"/>
  <c r="K255" i="1"/>
  <c r="H256" i="1"/>
  <c r="I256" i="1"/>
  <c r="J256" i="1" s="1"/>
  <c r="K256" i="1"/>
  <c r="H257" i="1"/>
  <c r="I257" i="1"/>
  <c r="J257" i="1" s="1"/>
  <c r="K257" i="1"/>
  <c r="H258" i="1"/>
  <c r="I258" i="1"/>
  <c r="J258" i="1" s="1"/>
  <c r="K258" i="1"/>
  <c r="H259" i="1"/>
  <c r="I259" i="1"/>
  <c r="J259" i="1"/>
  <c r="K259" i="1"/>
  <c r="H260" i="1"/>
  <c r="I260" i="1"/>
  <c r="J260" i="1"/>
  <c r="K260" i="1"/>
  <c r="H261" i="1"/>
  <c r="I261" i="1"/>
  <c r="J261" i="1"/>
  <c r="K261" i="1"/>
  <c r="H262" i="1"/>
  <c r="I262" i="1"/>
  <c r="J262" i="1"/>
  <c r="K262" i="1"/>
  <c r="H263" i="1"/>
  <c r="I263" i="1"/>
  <c r="J263" i="1"/>
  <c r="K263" i="1"/>
  <c r="H264" i="1"/>
  <c r="I264" i="1"/>
  <c r="J264" i="1"/>
  <c r="K264" i="1"/>
  <c r="H265" i="1"/>
  <c r="I265" i="1"/>
  <c r="J265" i="1"/>
  <c r="K265" i="1"/>
  <c r="H266" i="1"/>
  <c r="I266" i="1"/>
  <c r="J266" i="1"/>
  <c r="K266" i="1"/>
  <c r="H267" i="1"/>
  <c r="I267" i="1"/>
  <c r="J267" i="1"/>
  <c r="K267" i="1"/>
  <c r="H268" i="1"/>
  <c r="I268" i="1"/>
  <c r="J268" i="1"/>
  <c r="K268" i="1"/>
  <c r="H269" i="1"/>
  <c r="I269" i="1"/>
  <c r="J269" i="1"/>
  <c r="K269" i="1"/>
  <c r="H270" i="1"/>
  <c r="I270" i="1"/>
  <c r="J270" i="1"/>
  <c r="K270" i="1"/>
  <c r="H271" i="1"/>
  <c r="I271" i="1"/>
  <c r="J271" i="1"/>
  <c r="K271" i="1"/>
  <c r="H272" i="1"/>
  <c r="I272" i="1"/>
  <c r="J272" i="1"/>
  <c r="K272" i="1"/>
  <c r="H273" i="1"/>
  <c r="I273" i="1"/>
  <c r="J273" i="1"/>
  <c r="K273" i="1"/>
  <c r="H274" i="1"/>
  <c r="I274" i="1"/>
  <c r="J274" i="1"/>
  <c r="K274" i="1"/>
  <c r="H275" i="1"/>
  <c r="I275" i="1"/>
  <c r="J275" i="1"/>
  <c r="K275" i="1"/>
  <c r="H276" i="1"/>
  <c r="I276" i="1"/>
  <c r="J276" i="1"/>
  <c r="K276" i="1"/>
  <c r="H277" i="1"/>
  <c r="I277" i="1"/>
  <c r="J277" i="1"/>
  <c r="K277" i="1"/>
  <c r="H278" i="1"/>
  <c r="I278" i="1"/>
  <c r="J278" i="1"/>
  <c r="K278" i="1"/>
  <c r="H279" i="1"/>
  <c r="I279" i="1"/>
  <c r="J279" i="1"/>
  <c r="K279" i="1"/>
  <c r="H280" i="1"/>
  <c r="I280" i="1"/>
  <c r="J280" i="1"/>
  <c r="K280" i="1"/>
  <c r="H281" i="1"/>
  <c r="I281" i="1"/>
  <c r="J281" i="1"/>
  <c r="K281" i="1"/>
  <c r="H282" i="1"/>
  <c r="I282" i="1"/>
  <c r="J282" i="1"/>
  <c r="K282" i="1"/>
  <c r="H283" i="1"/>
  <c r="I283" i="1"/>
  <c r="J283" i="1"/>
  <c r="K283" i="1"/>
  <c r="H284" i="1"/>
  <c r="I284" i="1"/>
  <c r="J284" i="1"/>
  <c r="K284" i="1"/>
  <c r="H285" i="1"/>
  <c r="I285" i="1"/>
  <c r="J285" i="1"/>
  <c r="K285" i="1"/>
  <c r="H286" i="1"/>
  <c r="I286" i="1"/>
  <c r="J286" i="1"/>
  <c r="K286" i="1"/>
  <c r="H287" i="1"/>
  <c r="I287" i="1"/>
  <c r="J287" i="1"/>
  <c r="K287" i="1"/>
  <c r="H288" i="1"/>
  <c r="I288" i="1"/>
  <c r="J288" i="1"/>
  <c r="K288" i="1"/>
  <c r="H289" i="1"/>
  <c r="I289" i="1"/>
  <c r="J289" i="1"/>
  <c r="K289" i="1"/>
  <c r="H290" i="1"/>
  <c r="I290" i="1"/>
  <c r="J290" i="1"/>
  <c r="K290" i="1"/>
  <c r="H291" i="1"/>
  <c r="I291" i="1"/>
  <c r="J291" i="1"/>
  <c r="K291" i="1"/>
  <c r="H292" i="1"/>
  <c r="I292" i="1"/>
  <c r="J292" i="1"/>
  <c r="K292" i="1"/>
  <c r="H293" i="1"/>
  <c r="I293" i="1"/>
  <c r="J293" i="1"/>
  <c r="K293" i="1"/>
  <c r="H294" i="1"/>
  <c r="I294" i="1"/>
  <c r="J294" i="1"/>
  <c r="K294" i="1"/>
  <c r="H295" i="1"/>
  <c r="I295" i="1"/>
  <c r="J295" i="1"/>
  <c r="K295" i="1"/>
  <c r="H296" i="1"/>
  <c r="I296" i="1"/>
  <c r="J296" i="1"/>
  <c r="K296" i="1"/>
  <c r="H297" i="1"/>
  <c r="I297" i="1"/>
  <c r="J297" i="1"/>
  <c r="K297" i="1"/>
  <c r="H298" i="1"/>
  <c r="I298" i="1"/>
  <c r="J298" i="1"/>
  <c r="K298" i="1"/>
  <c r="H299" i="1"/>
  <c r="I299" i="1"/>
  <c r="J299" i="1"/>
  <c r="K299" i="1"/>
  <c r="H300" i="1"/>
  <c r="I300" i="1"/>
  <c r="J300" i="1"/>
  <c r="K300" i="1"/>
  <c r="H301" i="1"/>
  <c r="I301" i="1"/>
  <c r="J301" i="1"/>
  <c r="K301" i="1"/>
  <c r="H302" i="1"/>
  <c r="I302" i="1"/>
  <c r="J302" i="1"/>
  <c r="K302" i="1"/>
  <c r="H303" i="1"/>
  <c r="I303" i="1"/>
  <c r="J303" i="1"/>
  <c r="K303" i="1"/>
  <c r="H304" i="1"/>
  <c r="I304" i="1"/>
  <c r="J304" i="1"/>
  <c r="K304" i="1"/>
  <c r="H305" i="1"/>
  <c r="I305" i="1"/>
  <c r="J305" i="1"/>
  <c r="K305" i="1"/>
  <c r="H306" i="1"/>
  <c r="I306" i="1"/>
  <c r="J306" i="1" s="1"/>
  <c r="K306" i="1"/>
  <c r="H307" i="1"/>
  <c r="I307" i="1"/>
  <c r="J307" i="1" s="1"/>
  <c r="K307" i="1"/>
  <c r="H308" i="1"/>
  <c r="I308" i="1"/>
  <c r="J308" i="1" s="1"/>
  <c r="K308" i="1"/>
  <c r="H309" i="1"/>
  <c r="I309" i="1"/>
  <c r="J309" i="1" s="1"/>
  <c r="K309" i="1"/>
  <c r="H310" i="1"/>
  <c r="I310" i="1"/>
  <c r="J310" i="1" s="1"/>
  <c r="K310" i="1"/>
  <c r="H311" i="1"/>
  <c r="I311" i="1"/>
  <c r="J311" i="1" s="1"/>
  <c r="K311" i="1"/>
  <c r="H312" i="1"/>
  <c r="I312" i="1"/>
  <c r="J312" i="1" s="1"/>
  <c r="K312" i="1"/>
  <c r="K2" i="1"/>
  <c r="I2" i="1"/>
  <c r="J2" i="1" s="1"/>
  <c r="H2" i="1"/>
  <c r="K385" i="1"/>
  <c r="I385" i="1"/>
  <c r="J385" i="1" s="1"/>
  <c r="H385" i="1"/>
  <c r="K384" i="1"/>
  <c r="I384" i="1"/>
  <c r="J384" i="1" s="1"/>
  <c r="H384" i="1"/>
  <c r="K383" i="1"/>
  <c r="I383" i="1"/>
  <c r="J383" i="1" s="1"/>
  <c r="H383" i="1"/>
  <c r="K382" i="1"/>
  <c r="I382" i="1"/>
  <c r="J382" i="1" s="1"/>
  <c r="H382" i="1"/>
  <c r="K381" i="1"/>
  <c r="I381" i="1"/>
  <c r="J381" i="1" s="1"/>
  <c r="H381" i="1"/>
  <c r="K380" i="1"/>
  <c r="I380" i="1"/>
  <c r="J380" i="1" s="1"/>
  <c r="H380" i="1"/>
  <c r="K379" i="1"/>
  <c r="I379" i="1"/>
  <c r="J379" i="1" s="1"/>
  <c r="H379" i="1"/>
  <c r="K378" i="1"/>
  <c r="I378" i="1"/>
  <c r="J378" i="1" s="1"/>
  <c r="H378" i="1"/>
  <c r="K377" i="1"/>
  <c r="I377" i="1"/>
  <c r="J377" i="1" s="1"/>
  <c r="H377" i="1"/>
  <c r="K376" i="1"/>
  <c r="I376" i="1"/>
  <c r="J376" i="1" s="1"/>
  <c r="H376" i="1"/>
  <c r="K375" i="1"/>
  <c r="I375" i="1"/>
  <c r="J375" i="1" s="1"/>
  <c r="H375" i="1"/>
  <c r="K374" i="1"/>
  <c r="I374" i="1"/>
  <c r="J374" i="1" s="1"/>
  <c r="H374" i="1"/>
  <c r="K373" i="1"/>
  <c r="I373" i="1"/>
  <c r="J373" i="1" s="1"/>
  <c r="H373" i="1"/>
  <c r="K372" i="1"/>
  <c r="I372" i="1"/>
  <c r="J372" i="1" s="1"/>
  <c r="H372" i="1"/>
  <c r="K371" i="1"/>
  <c r="I371" i="1"/>
  <c r="J371" i="1" s="1"/>
  <c r="H371" i="1"/>
  <c r="K370" i="1"/>
  <c r="I370" i="1"/>
  <c r="J370" i="1" s="1"/>
  <c r="H370" i="1"/>
  <c r="K369" i="1"/>
  <c r="I369" i="1"/>
  <c r="J369" i="1" s="1"/>
  <c r="H369" i="1"/>
  <c r="K368" i="1"/>
  <c r="I368" i="1"/>
  <c r="J368" i="1" s="1"/>
  <c r="H368" i="1"/>
  <c r="K367" i="1"/>
  <c r="I367" i="1"/>
  <c r="J367" i="1" s="1"/>
  <c r="H367" i="1"/>
  <c r="K366" i="1"/>
  <c r="I366" i="1"/>
  <c r="J366" i="1" s="1"/>
  <c r="H366" i="1"/>
  <c r="K365" i="1"/>
  <c r="I365" i="1"/>
  <c r="J365" i="1" s="1"/>
  <c r="H365" i="1"/>
  <c r="K364" i="1"/>
  <c r="I364" i="1"/>
  <c r="J364" i="1" s="1"/>
  <c r="H364" i="1"/>
  <c r="K363" i="1"/>
  <c r="I363" i="1"/>
  <c r="J363" i="1" s="1"/>
  <c r="H363" i="1"/>
  <c r="K362" i="1"/>
  <c r="I362" i="1"/>
  <c r="J362" i="1" s="1"/>
  <c r="H362" i="1"/>
  <c r="K361" i="1"/>
  <c r="I361" i="1"/>
  <c r="J361" i="1" s="1"/>
  <c r="H361" i="1"/>
  <c r="K360" i="1"/>
  <c r="I360" i="1"/>
  <c r="J360" i="1" s="1"/>
  <c r="H360" i="1"/>
  <c r="K359" i="1"/>
  <c r="I359" i="1"/>
  <c r="J359" i="1" s="1"/>
  <c r="H359" i="1"/>
  <c r="K358" i="1"/>
  <c r="I358" i="1"/>
  <c r="J358" i="1" s="1"/>
  <c r="H358" i="1"/>
  <c r="K357" i="1"/>
  <c r="I357" i="1"/>
  <c r="J357" i="1" s="1"/>
  <c r="H357" i="1"/>
  <c r="K356" i="1"/>
  <c r="I356" i="1"/>
  <c r="J356" i="1" s="1"/>
  <c r="H356" i="1"/>
  <c r="K355" i="1"/>
  <c r="I355" i="1"/>
  <c r="J355" i="1" s="1"/>
  <c r="H355" i="1"/>
  <c r="K354" i="1"/>
  <c r="I354" i="1"/>
  <c r="J354" i="1" s="1"/>
  <c r="H354" i="1"/>
  <c r="K353" i="1"/>
  <c r="I353" i="1"/>
  <c r="J353" i="1" s="1"/>
  <c r="H353" i="1"/>
  <c r="K352" i="1"/>
  <c r="I352" i="1"/>
  <c r="J352" i="1" s="1"/>
  <c r="H352" i="1"/>
  <c r="K351" i="1"/>
  <c r="I351" i="1"/>
  <c r="J351" i="1" s="1"/>
  <c r="H351" i="1"/>
  <c r="K350" i="1"/>
  <c r="I350" i="1"/>
  <c r="J350" i="1" s="1"/>
  <c r="H350" i="1"/>
  <c r="K349" i="1"/>
  <c r="I349" i="1"/>
  <c r="J349" i="1" s="1"/>
  <c r="H349" i="1"/>
  <c r="K348" i="1"/>
  <c r="I348" i="1"/>
  <c r="J348" i="1" s="1"/>
  <c r="H348" i="1"/>
  <c r="K347" i="1"/>
  <c r="I347" i="1"/>
  <c r="J347" i="1" s="1"/>
  <c r="H347" i="1"/>
  <c r="K346" i="1"/>
  <c r="I346" i="1"/>
  <c r="J346" i="1" s="1"/>
  <c r="H346" i="1"/>
  <c r="K345" i="1"/>
  <c r="I345" i="1"/>
  <c r="J345" i="1" s="1"/>
  <c r="H345" i="1"/>
  <c r="K344" i="1"/>
  <c r="I344" i="1"/>
  <c r="J344" i="1" s="1"/>
  <c r="H344" i="1"/>
  <c r="K343" i="1"/>
  <c r="I343" i="1"/>
  <c r="J343" i="1" s="1"/>
  <c r="H343" i="1"/>
  <c r="K342" i="1"/>
  <c r="I342" i="1"/>
  <c r="J342" i="1" s="1"/>
  <c r="H342" i="1"/>
  <c r="K341" i="1"/>
  <c r="I341" i="1"/>
  <c r="J341" i="1" s="1"/>
  <c r="H341" i="1"/>
  <c r="K340" i="1"/>
  <c r="I340" i="1"/>
  <c r="J340" i="1" s="1"/>
  <c r="H340" i="1"/>
  <c r="K339" i="1"/>
  <c r="I339" i="1"/>
  <c r="J339" i="1" s="1"/>
  <c r="H339" i="1"/>
  <c r="K338" i="1"/>
  <c r="I338" i="1"/>
  <c r="J338" i="1" s="1"/>
  <c r="H338" i="1"/>
  <c r="K337" i="1"/>
  <c r="I337" i="1"/>
  <c r="J337" i="1" s="1"/>
  <c r="H337" i="1"/>
  <c r="K336" i="1"/>
  <c r="I336" i="1"/>
  <c r="J336" i="1" s="1"/>
  <c r="H336" i="1"/>
  <c r="K335" i="1"/>
  <c r="I335" i="1"/>
  <c r="J335" i="1" s="1"/>
  <c r="H335" i="1"/>
  <c r="K334" i="1"/>
  <c r="I334" i="1"/>
  <c r="J334" i="1" s="1"/>
  <c r="H334" i="1"/>
  <c r="K333" i="1"/>
  <c r="I333" i="1"/>
  <c r="J333" i="1" s="1"/>
  <c r="H333" i="1"/>
  <c r="K332" i="1"/>
  <c r="I332" i="1"/>
  <c r="J332" i="1" s="1"/>
  <c r="H332" i="1"/>
  <c r="K331" i="1"/>
  <c r="I331" i="1"/>
  <c r="J331" i="1" s="1"/>
  <c r="H331" i="1"/>
  <c r="K330" i="1"/>
  <c r="I330" i="1"/>
  <c r="J330" i="1" s="1"/>
  <c r="H330" i="1"/>
  <c r="K329" i="1"/>
  <c r="I329" i="1"/>
  <c r="J329" i="1" s="1"/>
  <c r="H329" i="1"/>
  <c r="K328" i="1"/>
  <c r="I328" i="1"/>
  <c r="J328" i="1" s="1"/>
  <c r="H328" i="1"/>
  <c r="K327" i="1"/>
  <c r="I327" i="1"/>
  <c r="J327" i="1" s="1"/>
  <c r="H327" i="1"/>
  <c r="K326" i="1"/>
  <c r="I326" i="1"/>
  <c r="J326" i="1" s="1"/>
  <c r="H326" i="1"/>
  <c r="K325" i="1"/>
  <c r="I325" i="1"/>
  <c r="J325" i="1" s="1"/>
  <c r="H325" i="1"/>
  <c r="K324" i="1"/>
  <c r="I324" i="1"/>
  <c r="J324" i="1" s="1"/>
  <c r="H324" i="1"/>
  <c r="K323" i="1"/>
  <c r="I323" i="1"/>
  <c r="J323" i="1" s="1"/>
  <c r="H323" i="1"/>
  <c r="K322" i="1"/>
  <c r="I322" i="1"/>
  <c r="J322" i="1" s="1"/>
  <c r="H322" i="1"/>
  <c r="K321" i="1"/>
  <c r="I321" i="1"/>
  <c r="J321" i="1" s="1"/>
  <c r="H321" i="1"/>
  <c r="K320" i="1"/>
  <c r="I320" i="1"/>
  <c r="J320" i="1" s="1"/>
  <c r="H320" i="1"/>
  <c r="K319" i="1"/>
  <c r="I319" i="1"/>
  <c r="J319" i="1" s="1"/>
  <c r="H319" i="1"/>
  <c r="K318" i="1"/>
  <c r="I318" i="1"/>
  <c r="J318" i="1" s="1"/>
  <c r="H318" i="1"/>
  <c r="K317" i="1"/>
  <c r="I317" i="1"/>
  <c r="J317" i="1" s="1"/>
  <c r="H317" i="1"/>
  <c r="K316" i="1"/>
  <c r="I316" i="1"/>
  <c r="J316" i="1" s="1"/>
  <c r="H316" i="1"/>
  <c r="K315" i="1"/>
  <c r="I315" i="1"/>
  <c r="J315" i="1" s="1"/>
  <c r="H315" i="1"/>
  <c r="K314" i="1"/>
  <c r="I314" i="1"/>
  <c r="J314" i="1" s="1"/>
  <c r="H314" i="1"/>
  <c r="K313" i="1"/>
  <c r="I313" i="1"/>
  <c r="J313" i="1" s="1"/>
  <c r="H313" i="1"/>
  <c r="AR7" i="1"/>
  <c r="AU9" i="1" s="1"/>
  <c r="Y7" i="1"/>
  <c r="Y8" i="1" s="1"/>
  <c r="T7" i="1"/>
  <c r="AU4" i="1"/>
  <c r="AU5" i="1" s="1"/>
  <c r="X10" i="2" l="1"/>
  <c r="X12" i="2"/>
  <c r="BY131" i="3"/>
  <c r="BV131" i="3"/>
  <c r="BP131" i="3"/>
  <c r="BE9" i="2"/>
  <c r="BS131" i="3"/>
  <c r="BZ131" i="3"/>
  <c r="BT131" i="3"/>
  <c r="X4" i="2"/>
  <c r="F24" i="2"/>
  <c r="X6" i="2"/>
  <c r="X7" i="2"/>
  <c r="X9" i="2"/>
  <c r="X11" i="2"/>
  <c r="X15" i="2"/>
  <c r="X16" i="2"/>
  <c r="X19" i="2"/>
  <c r="BD26" i="2"/>
  <c r="BD30" i="2"/>
  <c r="X53" i="2"/>
  <c r="CC124" i="3"/>
  <c r="BN131" i="3"/>
  <c r="BN132" i="3" s="1"/>
  <c r="CA131" i="3"/>
  <c r="BO131" i="3"/>
  <c r="BX131" i="3"/>
  <c r="M24" i="2"/>
  <c r="X2" i="2"/>
  <c r="L25" i="2"/>
  <c r="X13" i="2"/>
  <c r="X18" i="2"/>
  <c r="X43" i="2"/>
  <c r="U54" i="2"/>
  <c r="CG124" i="3"/>
  <c r="BU131" i="3"/>
  <c r="BR131" i="3"/>
  <c r="BW131" i="3"/>
  <c r="BQ131" i="3"/>
  <c r="DX124" i="3"/>
  <c r="CY124" i="3"/>
  <c r="DV124" i="3"/>
  <c r="CZ124" i="3"/>
  <c r="DJ124" i="3"/>
  <c r="CF124" i="3"/>
  <c r="DQ124" i="3"/>
  <c r="DP124" i="3"/>
  <c r="DM124" i="3"/>
  <c r="CO124" i="3"/>
  <c r="DY124" i="3"/>
  <c r="DE124" i="3"/>
  <c r="CM124" i="3"/>
  <c r="DW124" i="3"/>
  <c r="DF124" i="3"/>
  <c r="CJ124" i="3"/>
  <c r="DL124" i="3"/>
  <c r="CV124" i="3"/>
  <c r="DI124" i="3"/>
  <c r="DS124" i="3"/>
  <c r="DC124" i="3"/>
  <c r="CK124" i="3"/>
  <c r="CI124" i="3"/>
  <c r="CH124" i="3"/>
  <c r="DO124" i="3"/>
  <c r="DH124" i="3"/>
  <c r="CR124" i="3"/>
  <c r="CT124" i="3"/>
  <c r="CX124" i="3"/>
  <c r="DK124" i="3"/>
  <c r="DN124" i="3"/>
  <c r="CU124" i="3"/>
  <c r="CN124" i="3"/>
  <c r="CP124" i="3"/>
  <c r="CE124" i="3"/>
  <c r="DB124" i="3"/>
  <c r="DT124" i="3"/>
  <c r="DD124" i="3"/>
  <c r="DU124" i="3"/>
  <c r="CL124" i="3"/>
  <c r="DG124" i="3"/>
  <c r="CW124" i="3"/>
  <c r="DA124" i="3"/>
  <c r="CS124" i="3"/>
  <c r="DR124" i="3"/>
  <c r="CQ124" i="3"/>
  <c r="X14" i="2"/>
  <c r="N24" i="2"/>
  <c r="AY59" i="2"/>
  <c r="X40" i="2"/>
  <c r="X44" i="2"/>
  <c r="U49" i="2"/>
  <c r="X50" i="2"/>
  <c r="U53" i="2"/>
  <c r="X54" i="2"/>
  <c r="U57" i="2"/>
  <c r="X58" i="2"/>
  <c r="Z1" i="2"/>
  <c r="Z30" i="2" s="1"/>
  <c r="BD5" i="2"/>
  <c r="BE8" i="2" s="1"/>
  <c r="Z17" i="2"/>
  <c r="Z20" i="2"/>
  <c r="X20" i="2" s="1"/>
  <c r="X41" i="2"/>
  <c r="X45" i="2"/>
  <c r="X51" i="2"/>
  <c r="X55" i="2"/>
  <c r="BD33" i="2"/>
  <c r="X42" i="2"/>
  <c r="U43" i="2"/>
  <c r="X46" i="2"/>
  <c r="X47" i="2"/>
  <c r="X48" i="2"/>
  <c r="U51" i="2"/>
  <c r="X52" i="2"/>
  <c r="U55" i="2"/>
  <c r="X56" i="2"/>
  <c r="U56" i="2"/>
  <c r="X57" i="2"/>
  <c r="X59" i="2"/>
  <c r="AR11" i="2"/>
  <c r="BD10" i="2" s="1"/>
  <c r="BD23" i="2" s="1"/>
  <c r="X3" i="2"/>
  <c r="X8" i="2"/>
  <c r="K35" i="2"/>
  <c r="G35" i="2"/>
  <c r="N35" i="2"/>
  <c r="J35" i="2"/>
  <c r="F35" i="2"/>
  <c r="M35" i="2"/>
  <c r="I35" i="2"/>
  <c r="E35" i="2"/>
  <c r="L35" i="2"/>
  <c r="H35" i="2"/>
  <c r="D35" i="2"/>
  <c r="M36" i="2"/>
  <c r="I36" i="2"/>
  <c r="E36" i="2"/>
  <c r="L36" i="2"/>
  <c r="H36" i="2"/>
  <c r="D36" i="2"/>
  <c r="K36" i="2"/>
  <c r="G36" i="2"/>
  <c r="N36" i="2"/>
  <c r="J36" i="2"/>
  <c r="F36" i="2"/>
  <c r="X5" i="2"/>
  <c r="E25" i="2"/>
  <c r="I25" i="2"/>
  <c r="M25" i="2"/>
  <c r="M26" i="2" s="1"/>
  <c r="Z28" i="2"/>
  <c r="G24" i="2"/>
  <c r="K24" i="2"/>
  <c r="F25" i="2"/>
  <c r="F26" i="2" s="1"/>
  <c r="J25" i="2"/>
  <c r="J26" i="2" s="1"/>
  <c r="N25" i="2"/>
  <c r="Z29" i="2"/>
  <c r="V40" i="2"/>
  <c r="W40" i="2" s="1"/>
  <c r="V41" i="2"/>
  <c r="W41" i="2" s="1"/>
  <c r="V42" i="2"/>
  <c r="W42" i="2" s="1"/>
  <c r="V43" i="2"/>
  <c r="W43" i="2" s="1"/>
  <c r="V44" i="2"/>
  <c r="W44" i="2" s="1"/>
  <c r="V45" i="2"/>
  <c r="W45" i="2" s="1"/>
  <c r="V46" i="2"/>
  <c r="W46" i="2" s="1"/>
  <c r="U47" i="2"/>
  <c r="U58" i="2"/>
  <c r="U59" i="2"/>
  <c r="D24" i="2"/>
  <c r="H24" i="2"/>
  <c r="L24" i="2"/>
  <c r="L26" i="2" s="1"/>
  <c r="G25" i="2"/>
  <c r="K25" i="2"/>
  <c r="E24" i="2"/>
  <c r="I24" i="2"/>
  <c r="I26" i="2" s="1"/>
  <c r="D25" i="2"/>
  <c r="H25" i="2"/>
  <c r="R4" i="1"/>
  <c r="R5" i="1" s="1"/>
  <c r="W4" i="1"/>
  <c r="W5" i="1" s="1"/>
  <c r="P4" i="1"/>
  <c r="O4" i="1" s="1"/>
  <c r="V4" i="1"/>
  <c r="V5" i="1" s="1"/>
  <c r="T4" i="1"/>
  <c r="X4" i="1"/>
  <c r="X5" i="1" s="1"/>
  <c r="AR4" i="1"/>
  <c r="AR5" i="1" s="1"/>
  <c r="AT4" i="1"/>
  <c r="AT5" i="1" s="1"/>
  <c r="AN4" i="1"/>
  <c r="AM4" i="1" s="1"/>
  <c r="AM5" i="1" s="1"/>
  <c r="AP4" i="1"/>
  <c r="Q4" i="1" s="1"/>
  <c r="Q5" i="1" s="1"/>
  <c r="G26" i="2" l="1"/>
  <c r="CC137" i="3"/>
  <c r="CC139" i="3"/>
  <c r="CC138" i="3"/>
  <c r="Z27" i="2"/>
  <c r="X17" i="2"/>
  <c r="L37" i="2"/>
  <c r="F37" i="2"/>
  <c r="K37" i="2"/>
  <c r="O25" i="2"/>
  <c r="E37" i="2"/>
  <c r="J37" i="2"/>
  <c r="D37" i="2"/>
  <c r="O35" i="2"/>
  <c r="I37" i="2"/>
  <c r="E26" i="2"/>
  <c r="H26" i="2"/>
  <c r="K26" i="2"/>
  <c r="O36" i="2"/>
  <c r="H37" i="2"/>
  <c r="M37" i="2"/>
  <c r="G37" i="2"/>
  <c r="D26" i="2"/>
  <c r="O24" i="2"/>
  <c r="O5" i="1"/>
  <c r="P5" i="1"/>
  <c r="U4" i="1"/>
  <c r="U5" i="1" s="1"/>
  <c r="T5" i="1"/>
  <c r="S4" i="1"/>
  <c r="S5" i="1" s="1"/>
  <c r="AQ4" i="1"/>
  <c r="AQ5" i="1" s="1"/>
  <c r="AS4" i="1"/>
  <c r="AS5" i="1" s="1"/>
  <c r="AN5" i="1"/>
  <c r="AO4" i="1"/>
  <c r="AO5" i="1" s="1"/>
  <c r="AP5" i="1"/>
  <c r="CC135" i="3" l="1"/>
  <c r="CC133" i="3"/>
  <c r="CC136" i="3"/>
  <c r="CC134" i="3"/>
  <c r="O37" i="2"/>
  <c r="O26" i="2"/>
  <c r="Y5" i="1"/>
  <c r="Y9" i="1" s="1"/>
  <c r="AW5" i="1"/>
  <c r="AU10" i="1" s="1"/>
  <c r="AV10" i="1" s="1"/>
  <c r="AU8" i="1" l="1"/>
</calcChain>
</file>

<file path=xl/sharedStrings.xml><?xml version="1.0" encoding="utf-8"?>
<sst xmlns="http://schemas.openxmlformats.org/spreadsheetml/2006/main" count="213" uniqueCount="112">
  <si>
    <t>0+</t>
  </si>
  <si>
    <t>1+</t>
  </si>
  <si>
    <t>2+c</t>
  </si>
  <si>
    <t>3+c</t>
  </si>
  <si>
    <t>4+c</t>
  </si>
  <si>
    <t>nbre fois joué</t>
  </si>
  <si>
    <t>montant joué</t>
  </si>
  <si>
    <t>gain</t>
  </si>
  <si>
    <t>perte/gain</t>
  </si>
  <si>
    <t>3N°100% algo réduit</t>
  </si>
  <si>
    <t>grilles</t>
  </si>
  <si>
    <t>4N°50% avec algo reduit</t>
  </si>
  <si>
    <t>sam 21/05</t>
  </si>
  <si>
    <t xml:space="preserve"> </t>
  </si>
  <si>
    <t>total</t>
  </si>
  <si>
    <t>ctf+</t>
  </si>
  <si>
    <t>8 3</t>
  </si>
  <si>
    <t>19 - 25 - 49 - 16 - 34 - 28 - 40 - 26 - 48 - 10 - 18 - 39 - 14 - 03</t>
  </si>
  <si>
    <t>-</t>
  </si>
  <si>
    <t>7 4</t>
  </si>
  <si>
    <t>23 - 02 - 44 - 42 - 09 - 45 - 17 - 27 - 13 - 07 - 06 - 04 - 01 - 36</t>
  </si>
  <si>
    <t>al2+</t>
  </si>
  <si>
    <t>1 2</t>
  </si>
  <si>
    <t>02 - 07 - 09 - 23 - 42 - 45 - 01 - 14 - 44 - 13 - 17 - 24 - 27 - 36</t>
  </si>
  <si>
    <t>3 8</t>
  </si>
  <si>
    <t>19 - 25 - 49 - 40 - 34 - 26 - 16 - 28 - 10 - 39 - 18 - 48 - 41 - 37</t>
  </si>
  <si>
    <t>al6+</t>
  </si>
  <si>
    <t>7 1</t>
  </si>
  <si>
    <t>41 - 22 - 13 - 15 - 38 - 29 - 26 - 33 - 01 - 16 - 44 - 36 - 09 - 23</t>
  </si>
  <si>
    <t>2 6</t>
  </si>
  <si>
    <t>19 - 39 - 25 - 08 - 34 - 18 - 12 - 48 - 42 - 47 - 30 - 21 - 14 - 32</t>
  </si>
  <si>
    <t>al7+</t>
  </si>
  <si>
    <t>5 7</t>
  </si>
  <si>
    <t>41 - 13 - 22 - 16 - 15 - 26 - 38 - 49 - 01 - 03 - 29 - 31 - 35 - 19</t>
  </si>
  <si>
    <t>2 8</t>
  </si>
  <si>
    <t>39 - 08 - 32 - 21 - 14 - 42 - 12 - 45 - 30 - 47 - 46 - 18 - 34 - 02</t>
  </si>
  <si>
    <t>al8+</t>
  </si>
  <si>
    <t>02 - 23 - 07 - 45 - 14 - 42 - 09 - 36 - 44 - 04 - 24 - 22 - 17 - 21</t>
  </si>
  <si>
    <t>3 6</t>
  </si>
  <si>
    <t>19 - 25 - 49 - 34 - 16 - 40 - 28 - 26 - 18 - 10 - 48 - 39 - 35 - 11</t>
  </si>
  <si>
    <t>al9+</t>
  </si>
  <si>
    <t>02 - 23 - 45 - 07 - 14 - 42 - 09 - 36 - 44 - 24 - 04 - 22 - 17 - 21</t>
  </si>
  <si>
    <t>al10+</t>
  </si>
  <si>
    <t>41 - 13 - 19 - 16 - 22 - 49 - 26 - 15 - 38 - 40 - 03 - 01 - 35 - 28</t>
  </si>
  <si>
    <t>39 - 08 - 14 - 42 - 21 - 45 - 32 - 12 - 02 - 30 - 47 - 46 - 24 - 20</t>
  </si>
  <si>
    <t>al11+</t>
  </si>
  <si>
    <t>3 10</t>
  </si>
  <si>
    <t>12 - 17 - 30 - 41 - 37 - 06 - 09 - 15 - 46 - 21 - 33 - 01 - 02 - 03</t>
  </si>
  <si>
    <t>9 8</t>
  </si>
  <si>
    <t>49 - 48 - 47 - 45 - 44 - 43 - 42 - 40 - 39 - 38 - 36 - 35 - 34 - 32</t>
  </si>
  <si>
    <t>al12+</t>
  </si>
  <si>
    <t>7 10</t>
  </si>
  <si>
    <t>41 - 15 - 33 - 23 - 09 - 06 - 37 - 17 - 46 - 45 - 21 - 30 - 12 - 01</t>
  </si>
  <si>
    <t>49 - 48 - 47 - 44 - 43 - 42 - 40 - 39 - 38 - 36 - 35 - 34 - 32 - 31</t>
  </si>
  <si>
    <t>vmx+</t>
  </si>
  <si>
    <t>08 - 41 - 13 - 21 - 30 - 38 - 12 - 15 - 39 - 47 - 06 - 20 - 22 - 29</t>
  </si>
  <si>
    <t>vmx-</t>
  </si>
  <si>
    <t>1 9</t>
  </si>
  <si>
    <t>49 - 35 - 03 - 28 - 16 - 48 - 34 - 25 - 23 - 19 - 07 - 44 - 43 - 40</t>
  </si>
  <si>
    <t>N So</t>
  </si>
  <si>
    <t>aut</t>
  </si>
  <si>
    <t>1 7</t>
  </si>
  <si>
    <t>##</t>
  </si>
  <si>
    <t>en 1</t>
  </si>
  <si>
    <t>en 2</t>
  </si>
  <si>
    <t>cpl</t>
  </si>
  <si>
    <t>alg12+</t>
  </si>
  <si>
    <t>al10-</t>
  </si>
  <si>
    <t>alg7 +</t>
  </si>
  <si>
    <t>alg2+</t>
  </si>
  <si>
    <t>alg8+</t>
  </si>
  <si>
    <t>avec cap loto</t>
  </si>
  <si>
    <t>Fin</t>
  </si>
  <si>
    <t>tot</t>
  </si>
  <si>
    <t>I</t>
  </si>
  <si>
    <t>P</t>
  </si>
  <si>
    <t>com</t>
  </si>
  <si>
    <t>C 1</t>
  </si>
  <si>
    <t>:    14    21    30    06    13    ¤ 07</t>
  </si>
  <si>
    <t>C 2</t>
  </si>
  <si>
    <t>:    14    34    26    32    11    ¤ 07</t>
  </si>
  <si>
    <t>C 3</t>
  </si>
  <si>
    <t>:    14    06    20    26    11    ¤ 07</t>
  </si>
  <si>
    <t>C 4</t>
  </si>
  <si>
    <t>:    14    07    24    26    11    ¤ 07</t>
  </si>
  <si>
    <t>C 5</t>
  </si>
  <si>
    <t>:    16    23    25    28    39    ¤ 07</t>
  </si>
  <si>
    <t>C 6</t>
  </si>
  <si>
    <t>:    19    08    09    10    15    ¤ 07</t>
  </si>
  <si>
    <t>C 7</t>
  </si>
  <si>
    <t>:    21    30    40    45    13    ¤ 07</t>
  </si>
  <si>
    <t>C 8</t>
  </si>
  <si>
    <t>:    21    30    17    18    13    ¤ 07</t>
  </si>
  <si>
    <t>C 9</t>
  </si>
  <si>
    <t>:    34    07    20    24    32    ¤ 07</t>
  </si>
  <si>
    <t>C 10</t>
  </si>
  <si>
    <t>:    40    45    06    17    18    ¤ 07</t>
  </si>
  <si>
    <t xml:space="preserve">:    01    04    08    13    26    ¤ 01    </t>
  </si>
  <si>
    <t xml:space="preserve">:    01    09    23    24    25    ¤ 02    </t>
  </si>
  <si>
    <t xml:space="preserve">:    01    13    21    23    25    ¤ 03    </t>
  </si>
  <si>
    <t xml:space="preserve">:    01    14    22    23    25    ¤ 04    </t>
  </si>
  <si>
    <t xml:space="preserve">:    02    05    06    07    10    ¤ 05    </t>
  </si>
  <si>
    <t xml:space="preserve">:    03    15    16    17    18    ¤ 06    </t>
  </si>
  <si>
    <t xml:space="preserve">:    04    08    11    12    26    ¤ 07    </t>
  </si>
  <si>
    <t xml:space="preserve">:    04    08    19    20    26    ¤ 08    </t>
  </si>
  <si>
    <t xml:space="preserve">:    09    14    21    22    24    ¤ 09    </t>
  </si>
  <si>
    <t>:    11    12    13    19    20    ¤ 10</t>
  </si>
  <si>
    <t>tableau début AX122</t>
  </si>
  <si>
    <t>BV137</t>
  </si>
  <si>
    <t>BX135:BX139</t>
  </si>
  <si>
    <t>BZ133:BZ134</t>
  </si>
  <si>
    <t>qui peut m'expliquer pourquoi les cellules suivantes ne fonctionnent elles pas avec la même forme de calcul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</si>
</sst>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164" formatCode="#,##0\ &quot;€&quot;"/>
    <numFmt numFmtId="165" formatCode="#,##0.00\ &quot;€&quot;"/>
    <numFmt numFmtId="166" formatCode="#,##0.00\ _€"/>
    <numFmt numFmtId="167" formatCode="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0099CC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onsolas"/>
      <family val="3"/>
    </font>
    <font>
      <b/>
      <i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303030"/>
      <name val="Arial"/>
      <family val="2"/>
    </font>
    <font>
      <sz val="10"/>
      <color rgb="FF303030"/>
      <name val="Courier New"/>
      <family val="3"/>
    </font>
    <font>
      <b/>
      <i/>
      <u/>
      <sz val="11"/>
      <color theme="1"/>
      <name val="Calibri"/>
      <family val="2"/>
      <scheme val="minor"/>
    </font>
    <font>
      <sz val="9"/>
      <color rgb="FF111111"/>
      <name val="Arial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9C0006"/>
      <name val="Arial"/>
      <family val="2"/>
    </font>
    <font>
      <sz val="10"/>
      <name val="Arial"/>
      <family val="2"/>
    </font>
    <font>
      <b/>
      <i/>
      <u/>
      <sz val="11"/>
      <color rgb="FF000000"/>
      <name val="Calibri"/>
      <family val="2"/>
      <scheme val="minor"/>
    </font>
    <font>
      <sz val="11"/>
      <color rgb="FF666666"/>
      <name val="Arial"/>
      <family val="2"/>
    </font>
    <font>
      <b/>
      <sz val="10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</fills>
  <borders count="48">
    <border>
      <left/>
      <right/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rgb="FFCCCCCC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medium">
        <color theme="7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theme="7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theme="7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7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7"/>
      </left>
      <right/>
      <top style="medium">
        <color theme="7"/>
      </top>
      <bottom/>
      <diagonal/>
    </border>
    <border>
      <left/>
      <right/>
      <top style="medium">
        <color theme="7"/>
      </top>
      <bottom/>
      <diagonal/>
    </border>
    <border>
      <left/>
      <right style="medium">
        <color theme="7"/>
      </right>
      <top style="medium">
        <color theme="7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1" fontId="0" fillId="0" borderId="0" xfId="0" applyNumberFormat="1"/>
    <xf numFmtId="0" fontId="1" fillId="0" borderId="0" xfId="0" applyFont="1" applyAlignment="1">
      <alignment horizontal="center"/>
    </xf>
    <xf numFmtId="0" fontId="0" fillId="2" borderId="0" xfId="0" applyFill="1"/>
    <xf numFmtId="0" fontId="2" fillId="3" borderId="0" xfId="0" applyFont="1" applyFill="1" applyAlignment="1">
      <alignment vertical="center" wrapText="1"/>
    </xf>
    <xf numFmtId="0" fontId="0" fillId="0" borderId="1" xfId="0" applyBorder="1"/>
    <xf numFmtId="0" fontId="0" fillId="0" borderId="2" xfId="0" applyBorder="1"/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3" xfId="0" applyNumberFormat="1" applyBorder="1"/>
    <xf numFmtId="0" fontId="0" fillId="0" borderId="3" xfId="0" applyBorder="1"/>
    <xf numFmtId="164" fontId="0" fillId="0" borderId="3" xfId="0" applyNumberFormat="1" applyBorder="1" applyAlignment="1">
      <alignment horizontal="center"/>
    </xf>
    <xf numFmtId="6" fontId="3" fillId="0" borderId="4" xfId="0" applyNumberFormat="1" applyFont="1" applyBorder="1"/>
    <xf numFmtId="165" fontId="4" fillId="0" borderId="3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 vertical="center" indent="3"/>
    </xf>
    <xf numFmtId="0" fontId="5" fillId="0" borderId="9" xfId="0" applyFont="1" applyBorder="1" applyAlignment="1">
      <alignment horizontal="left" vertical="center" indent="3"/>
    </xf>
    <xf numFmtId="0" fontId="5" fillId="0" borderId="12" xfId="0" applyFont="1" applyBorder="1" applyAlignment="1">
      <alignment horizontal="left" vertical="center" indent="3"/>
    </xf>
    <xf numFmtId="0" fontId="0" fillId="0" borderId="13" xfId="0" applyBorder="1"/>
    <xf numFmtId="0" fontId="0" fillId="0" borderId="14" xfId="0" applyBorder="1"/>
    <xf numFmtId="165" fontId="6" fillId="0" borderId="4" xfId="0" applyNumberFormat="1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6" fontId="1" fillId="0" borderId="4" xfId="0" applyNumberFormat="1" applyFont="1" applyBorder="1"/>
    <xf numFmtId="1" fontId="0" fillId="0" borderId="13" xfId="0" applyNumberFormat="1" applyBorder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/>
    <xf numFmtId="166" fontId="0" fillId="2" borderId="0" xfId="0" applyNumberFormat="1" applyFill="1"/>
    <xf numFmtId="1" fontId="0" fillId="2" borderId="0" xfId="0" applyNumberFormat="1" applyFill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2" borderId="19" xfId="0" applyFill="1" applyBorder="1"/>
    <xf numFmtId="0" fontId="8" fillId="2" borderId="0" xfId="0" applyFont="1" applyFill="1"/>
    <xf numFmtId="0" fontId="8" fillId="0" borderId="0" xfId="0" applyFont="1"/>
    <xf numFmtId="1" fontId="0" fillId="4" borderId="16" xfId="0" applyNumberFormat="1" applyFill="1" applyBorder="1" applyAlignment="1">
      <alignment horizontal="center"/>
    </xf>
    <xf numFmtId="1" fontId="0" fillId="5" borderId="20" xfId="0" applyNumberFormat="1" applyFill="1" applyBorder="1" applyAlignment="1">
      <alignment horizontal="center"/>
    </xf>
    <xf numFmtId="1" fontId="0" fillId="0" borderId="16" xfId="0" applyNumberFormat="1" applyBorder="1"/>
    <xf numFmtId="1" fontId="8" fillId="2" borderId="0" xfId="0" applyNumberFormat="1" applyFont="1" applyFill="1" applyAlignment="1">
      <alignment horizontal="center"/>
    </xf>
    <xf numFmtId="0" fontId="9" fillId="2" borderId="21" xfId="0" applyFont="1" applyFill="1" applyBorder="1" applyAlignment="1">
      <alignment horizontal="left" vertical="center" indent="1"/>
    </xf>
    <xf numFmtId="0" fontId="10" fillId="0" borderId="22" xfId="0" applyFont="1" applyBorder="1" applyAlignment="1">
      <alignment horizontal="left" vertical="center" indent="1"/>
    </xf>
    <xf numFmtId="1" fontId="0" fillId="4" borderId="12" xfId="0" applyNumberFormat="1" applyFill="1" applyBorder="1" applyAlignment="1">
      <alignment horizontal="center"/>
    </xf>
    <xf numFmtId="1" fontId="0" fillId="5" borderId="11" xfId="0" applyNumberFormat="1" applyFill="1" applyBorder="1" applyAlignment="1">
      <alignment horizontal="center"/>
    </xf>
    <xf numFmtId="1" fontId="0" fillId="0" borderId="12" xfId="0" applyNumberFormat="1" applyBorder="1"/>
    <xf numFmtId="167" fontId="11" fillId="2" borderId="23" xfId="0" applyNumberFormat="1" applyFont="1" applyFill="1" applyBorder="1" applyAlignment="1">
      <alignment horizontal="center"/>
    </xf>
    <xf numFmtId="167" fontId="11" fillId="2" borderId="24" xfId="0" applyNumberFormat="1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0" fillId="6" borderId="26" xfId="0" applyFill="1" applyBorder="1"/>
    <xf numFmtId="0" fontId="10" fillId="0" borderId="27" xfId="0" applyFont="1" applyBorder="1" applyAlignment="1">
      <alignment horizontal="left" vertical="center" indent="1"/>
    </xf>
    <xf numFmtId="0" fontId="0" fillId="7" borderId="0" xfId="0" applyFill="1"/>
    <xf numFmtId="0" fontId="0" fillId="7" borderId="26" xfId="0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9" fillId="2" borderId="0" xfId="0" applyFont="1" applyFill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2" fillId="0" borderId="0" xfId="0" applyFont="1"/>
    <xf numFmtId="0" fontId="0" fillId="7" borderId="28" xfId="0" applyFill="1" applyBorder="1"/>
    <xf numFmtId="0" fontId="0" fillId="8" borderId="26" xfId="0" applyFill="1" applyBorder="1"/>
    <xf numFmtId="0" fontId="0" fillId="2" borderId="0" xfId="0" applyFill="1" applyAlignment="1">
      <alignment horizontal="center"/>
    </xf>
    <xf numFmtId="1" fontId="0" fillId="0" borderId="8" xfId="0" applyNumberFormat="1" applyBorder="1"/>
    <xf numFmtId="0" fontId="0" fillId="9" borderId="0" xfId="0" applyFill="1"/>
    <xf numFmtId="1" fontId="0" fillId="5" borderId="0" xfId="0" applyNumberFormat="1" applyFill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2" fillId="0" borderId="0" xfId="0" applyFont="1"/>
    <xf numFmtId="1" fontId="0" fillId="0" borderId="0" xfId="0" applyNumberFormat="1" applyAlignment="1">
      <alignment horizontal="right"/>
    </xf>
    <xf numFmtId="1" fontId="13" fillId="2" borderId="0" xfId="0" applyNumberFormat="1" applyFont="1" applyFill="1" applyAlignment="1">
      <alignment horizontal="right"/>
    </xf>
    <xf numFmtId="1" fontId="8" fillId="2" borderId="0" xfId="0" applyNumberFormat="1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1" fontId="0" fillId="2" borderId="0" xfId="0" applyNumberFormat="1" applyFill="1" applyAlignment="1">
      <alignment horizontal="right"/>
    </xf>
    <xf numFmtId="1" fontId="0" fillId="4" borderId="29" xfId="0" applyNumberFormat="1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4" xfId="0" applyFill="1" applyBorder="1"/>
    <xf numFmtId="0" fontId="0" fillId="10" borderId="9" xfId="0" applyFill="1" applyBorder="1"/>
    <xf numFmtId="0" fontId="0" fillId="5" borderId="23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167" fontId="14" fillId="2" borderId="30" xfId="0" applyNumberFormat="1" applyFont="1" applyFill="1" applyBorder="1"/>
    <xf numFmtId="167" fontId="14" fillId="2" borderId="31" xfId="0" applyNumberFormat="1" applyFont="1" applyFill="1" applyBorder="1"/>
    <xf numFmtId="167" fontId="14" fillId="2" borderId="32" xfId="0" applyNumberFormat="1" applyFont="1" applyFill="1" applyBorder="1"/>
    <xf numFmtId="167" fontId="14" fillId="2" borderId="33" xfId="0" applyNumberFormat="1" applyFont="1" applyFill="1" applyBorder="1"/>
    <xf numFmtId="167" fontId="14" fillId="2" borderId="34" xfId="0" applyNumberFormat="1" applyFont="1" applyFill="1" applyBorder="1"/>
    <xf numFmtId="0" fontId="14" fillId="2" borderId="35" xfId="0" applyFont="1" applyFill="1" applyBorder="1"/>
    <xf numFmtId="0" fontId="14" fillId="2" borderId="31" xfId="0" applyFont="1" applyFill="1" applyBorder="1"/>
    <xf numFmtId="0" fontId="14" fillId="2" borderId="36" xfId="0" applyFont="1" applyFill="1" applyBorder="1"/>
    <xf numFmtId="0" fontId="0" fillId="9" borderId="24" xfId="0" applyFill="1" applyBorder="1"/>
    <xf numFmtId="0" fontId="0" fillId="11" borderId="9" xfId="0" applyFill="1" applyBorder="1"/>
    <xf numFmtId="0" fontId="4" fillId="0" borderId="0" xfId="0" applyFont="1"/>
    <xf numFmtId="0" fontId="0" fillId="12" borderId="26" xfId="0" applyFill="1" applyBorder="1"/>
    <xf numFmtId="1" fontId="8" fillId="2" borderId="3" xfId="0" applyNumberFormat="1" applyFont="1" applyFill="1" applyBorder="1" applyAlignment="1">
      <alignment horizontal="center"/>
    </xf>
    <xf numFmtId="167" fontId="14" fillId="2" borderId="37" xfId="0" applyNumberFormat="1" applyFont="1" applyFill="1" applyBorder="1"/>
    <xf numFmtId="167" fontId="14" fillId="2" borderId="38" xfId="0" applyNumberFormat="1" applyFont="1" applyFill="1" applyBorder="1"/>
    <xf numFmtId="167" fontId="14" fillId="2" borderId="39" xfId="0" applyNumberFormat="1" applyFont="1" applyFill="1" applyBorder="1"/>
    <xf numFmtId="167" fontId="14" fillId="2" borderId="40" xfId="0" applyNumberFormat="1" applyFont="1" applyFill="1" applyBorder="1"/>
    <xf numFmtId="167" fontId="14" fillId="2" borderId="41" xfId="0" applyNumberFormat="1" applyFont="1" applyFill="1" applyBorder="1"/>
    <xf numFmtId="0" fontId="14" fillId="2" borderId="42" xfId="0" applyFont="1" applyFill="1" applyBorder="1"/>
    <xf numFmtId="0" fontId="14" fillId="2" borderId="38" xfId="0" applyFont="1" applyFill="1" applyBorder="1"/>
    <xf numFmtId="0" fontId="14" fillId="2" borderId="43" xfId="0" applyFont="1" applyFill="1" applyBorder="1"/>
    <xf numFmtId="0" fontId="0" fillId="6" borderId="0" xfId="0" applyFill="1"/>
    <xf numFmtId="0" fontId="0" fillId="8" borderId="19" xfId="0" applyFill="1" applyBorder="1"/>
    <xf numFmtId="1" fontId="0" fillId="2" borderId="3" xfId="0" applyNumberFormat="1" applyFill="1" applyBorder="1"/>
    <xf numFmtId="0" fontId="1" fillId="2" borderId="19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167" fontId="14" fillId="2" borderId="0" xfId="0" applyNumberFormat="1" applyFont="1" applyFill="1"/>
    <xf numFmtId="0" fontId="14" fillId="2" borderId="0" xfId="0" applyFont="1" applyFill="1"/>
    <xf numFmtId="1" fontId="0" fillId="4" borderId="2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15" xfId="0" applyFont="1" applyBorder="1" applyAlignment="1">
      <alignment horizontal="center"/>
    </xf>
    <xf numFmtId="1" fontId="0" fillId="5" borderId="23" xfId="0" applyNumberFormat="1" applyFill="1" applyBorder="1" applyAlignment="1">
      <alignment horizontal="center"/>
    </xf>
    <xf numFmtId="1" fontId="0" fillId="5" borderId="9" xfId="0" applyNumberFormat="1" applyFill="1" applyBorder="1" applyAlignment="1">
      <alignment horizontal="center"/>
    </xf>
    <xf numFmtId="0" fontId="8" fillId="0" borderId="0" xfId="0" applyFont="1" applyAlignment="1">
      <alignment horizontal="left"/>
    </xf>
    <xf numFmtId="1" fontId="0" fillId="0" borderId="23" xfId="0" applyNumberFormat="1" applyBorder="1"/>
    <xf numFmtId="0" fontId="0" fillId="2" borderId="25" xfId="0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" fontId="0" fillId="0" borderId="44" xfId="0" applyNumberFormat="1" applyBorder="1"/>
    <xf numFmtId="1" fontId="0" fillId="0" borderId="45" xfId="0" applyNumberFormat="1" applyBorder="1"/>
    <xf numFmtId="0" fontId="0" fillId="0" borderId="45" xfId="0" applyBorder="1"/>
    <xf numFmtId="1" fontId="0" fillId="2" borderId="46" xfId="0" applyNumberFormat="1" applyFill="1" applyBorder="1"/>
    <xf numFmtId="0" fontId="15" fillId="0" borderId="0" xfId="0" applyFont="1"/>
    <xf numFmtId="0" fontId="16" fillId="0" borderId="0" xfId="0" applyFont="1"/>
    <xf numFmtId="0" fontId="0" fillId="0" borderId="0" xfId="0" applyBorder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13" borderId="23" xfId="0" applyFont="1" applyFill="1" applyBorder="1" applyAlignment="1">
      <alignment horizontal="center"/>
    </xf>
    <xf numFmtId="0" fontId="20" fillId="13" borderId="24" xfId="0" applyFont="1" applyFill="1" applyBorder="1" applyAlignment="1">
      <alignment horizontal="center"/>
    </xf>
    <xf numFmtId="0" fontId="20" fillId="13" borderId="25" xfId="0" applyFont="1" applyFill="1" applyBorder="1" applyAlignment="1">
      <alignment horizontal="center"/>
    </xf>
    <xf numFmtId="0" fontId="9" fillId="14" borderId="21" xfId="0" applyFont="1" applyFill="1" applyBorder="1" applyAlignment="1">
      <alignment horizontal="left" vertical="center" indent="1"/>
    </xf>
    <xf numFmtId="0" fontId="9" fillId="15" borderId="21" xfId="0" applyFont="1" applyFill="1" applyBorder="1" applyAlignment="1">
      <alignment horizontal="left" vertical="center" indent="1"/>
    </xf>
    <xf numFmtId="0" fontId="9" fillId="16" borderId="21" xfId="0" applyFont="1" applyFill="1" applyBorder="1" applyAlignment="1">
      <alignment horizontal="left" vertical="center" indent="1"/>
    </xf>
    <xf numFmtId="0" fontId="9" fillId="13" borderId="21" xfId="0" applyFont="1" applyFill="1" applyBorder="1" applyAlignment="1">
      <alignment horizontal="left" vertical="center" indent="1"/>
    </xf>
    <xf numFmtId="0" fontId="18" fillId="17" borderId="21" xfId="0" applyFont="1" applyFill="1" applyBorder="1" applyAlignment="1">
      <alignment horizontal="left" vertical="center" indent="1"/>
    </xf>
    <xf numFmtId="0" fontId="9" fillId="18" borderId="21" xfId="0" applyFont="1" applyFill="1" applyBorder="1" applyAlignment="1">
      <alignment horizontal="left" vertical="center" indent="1"/>
    </xf>
    <xf numFmtId="0" fontId="9" fillId="19" borderId="21" xfId="0" applyFont="1" applyFill="1" applyBorder="1" applyAlignment="1">
      <alignment horizontal="left" vertical="center" indent="1"/>
    </xf>
    <xf numFmtId="0" fontId="9" fillId="20" borderId="21" xfId="0" applyFont="1" applyFill="1" applyBorder="1" applyAlignment="1">
      <alignment horizontal="left" vertical="center" indent="1"/>
    </xf>
    <xf numFmtId="0" fontId="9" fillId="21" borderId="21" xfId="0" applyFont="1" applyFill="1" applyBorder="1" applyAlignment="1">
      <alignment horizontal="left" vertical="center" indent="1"/>
    </xf>
    <xf numFmtId="0" fontId="19" fillId="0" borderId="0" xfId="0" applyFont="1"/>
    <xf numFmtId="0" fontId="9" fillId="22" borderId="21" xfId="0" applyFont="1" applyFill="1" applyBorder="1" applyAlignment="1">
      <alignment horizontal="left" vertical="center" indent="1"/>
    </xf>
    <xf numFmtId="0" fontId="18" fillId="23" borderId="21" xfId="0" applyFont="1" applyFill="1" applyBorder="1" applyAlignment="1">
      <alignment horizontal="left" vertical="center" indent="1"/>
    </xf>
    <xf numFmtId="0" fontId="9" fillId="24" borderId="21" xfId="0" applyFont="1" applyFill="1" applyBorder="1" applyAlignment="1">
      <alignment horizontal="left" vertical="center" indent="1"/>
    </xf>
    <xf numFmtId="0" fontId="19" fillId="0" borderId="23" xfId="0" applyFont="1" applyBorder="1" applyAlignment="1">
      <alignment horizontal="center"/>
    </xf>
    <xf numFmtId="0" fontId="9" fillId="13" borderId="0" xfId="0" applyFont="1" applyFill="1" applyAlignment="1">
      <alignment horizontal="center" vertical="center"/>
    </xf>
    <xf numFmtId="1" fontId="16" fillId="0" borderId="0" xfId="0" applyNumberFormat="1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1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25" borderId="21" xfId="0" applyFont="1" applyFill="1" applyBorder="1" applyAlignment="1">
      <alignment horizontal="left" vertical="center" indent="1"/>
    </xf>
    <xf numFmtId="0" fontId="22" fillId="25" borderId="21" xfId="0" applyFont="1" applyFill="1" applyBorder="1" applyAlignment="1">
      <alignment horizontal="left" vertical="center" indent="1"/>
    </xf>
    <xf numFmtId="1" fontId="8" fillId="26" borderId="0" xfId="0" applyNumberFormat="1" applyFont="1" applyFill="1" applyAlignment="1">
      <alignment horizontal="center"/>
    </xf>
    <xf numFmtId="0" fontId="9" fillId="27" borderId="21" xfId="0" applyFont="1" applyFill="1" applyBorder="1" applyAlignment="1">
      <alignment horizontal="left" vertical="center" indent="1"/>
    </xf>
  </cellXfs>
  <cellStyles count="1">
    <cellStyle name="Normal" xfId="0" builtinId="0"/>
  </cellStyles>
  <dxfs count="3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B8063-1BC6-45AD-9B93-331F019BD50E}">
  <sheetPr codeName="Feuil1"/>
  <dimension ref="A1:AW1731"/>
  <sheetViews>
    <sheetView workbookViewId="0">
      <selection activeCell="AO4" sqref="AO4"/>
    </sheetView>
  </sheetViews>
  <sheetFormatPr baseColWidth="10" defaultRowHeight="15" x14ac:dyDescent="0.25"/>
  <cols>
    <col min="1" max="1" width="3.140625" customWidth="1"/>
    <col min="2" max="5" width="3" bestFit="1" customWidth="1"/>
    <col min="6" max="6" width="3" customWidth="1"/>
    <col min="7" max="7" width="2.7109375" style="1" customWidth="1"/>
    <col min="8" max="8" width="4" bestFit="1" customWidth="1"/>
    <col min="9" max="9" width="2" bestFit="1" customWidth="1"/>
    <col min="10" max="10" width="2" customWidth="1"/>
    <col min="11" max="11" width="4.7109375" bestFit="1" customWidth="1"/>
    <col min="12" max="12" width="4" customWidth="1"/>
    <col min="13" max="13" width="4.140625" bestFit="1" customWidth="1"/>
    <col min="14" max="14" width="4.140625" customWidth="1"/>
    <col min="15" max="15" width="13" bestFit="1" customWidth="1"/>
    <col min="16" max="16" width="5.42578125" bestFit="1" customWidth="1"/>
    <col min="17" max="17" width="4" bestFit="1" customWidth="1"/>
    <col min="18" max="18" width="5.5703125" style="3" bestFit="1" customWidth="1"/>
    <col min="19" max="19" width="5.85546875" style="3" bestFit="1" customWidth="1"/>
    <col min="20" max="20" width="8.28515625" style="3" bestFit="1" customWidth="1"/>
    <col min="21" max="22" width="6" style="3" bestFit="1" customWidth="1"/>
    <col min="23" max="24" width="6.85546875" style="3" bestFit="1" customWidth="1"/>
    <col min="25" max="25" width="8.28515625" style="3" bestFit="1" customWidth="1"/>
    <col min="26" max="30" width="3" style="1" bestFit="1" customWidth="1"/>
    <col min="31" max="31" width="3" style="1" customWidth="1"/>
    <col min="32" max="32" width="4" style="1" customWidth="1"/>
    <col min="33" max="33" width="5.85546875" bestFit="1" customWidth="1"/>
    <col min="34" max="34" width="5.85546875" customWidth="1"/>
    <col min="35" max="35" width="2" customWidth="1"/>
    <col min="36" max="36" width="4.7109375" bestFit="1" customWidth="1"/>
    <col min="37" max="37" width="4.28515625" customWidth="1"/>
    <col min="38" max="38" width="5" bestFit="1" customWidth="1"/>
    <col min="39" max="39" width="13" bestFit="1" customWidth="1"/>
    <col min="40" max="40" width="5.42578125" bestFit="1" customWidth="1"/>
    <col min="41" max="41" width="5.85546875" bestFit="1" customWidth="1"/>
    <col min="42" max="43" width="5.42578125" bestFit="1" customWidth="1"/>
    <col min="44" max="44" width="12.85546875" bestFit="1" customWidth="1"/>
    <col min="45" max="45" width="7.7109375" customWidth="1"/>
    <col min="46" max="46" width="8.140625" customWidth="1"/>
    <col min="47" max="47" width="12.5703125" customWidth="1"/>
    <col min="48" max="48" width="9.140625" customWidth="1"/>
    <col min="49" max="49" width="10.140625" customWidth="1"/>
  </cols>
  <sheetData>
    <row r="1" spans="1:49" ht="15.75" thickBot="1" x14ac:dyDescent="0.3">
      <c r="K1" s="2"/>
      <c r="AJ1" s="2"/>
      <c r="AN1">
        <v>1</v>
      </c>
      <c r="AO1">
        <v>7</v>
      </c>
      <c r="AP1" s="3">
        <v>12</v>
      </c>
      <c r="AQ1" s="29">
        <v>21</v>
      </c>
      <c r="AR1" s="29">
        <v>41</v>
      </c>
      <c r="AT1" s="3">
        <v>1</v>
      </c>
    </row>
    <row r="2" spans="1:49" ht="15.75" thickBot="1" x14ac:dyDescent="0.3">
      <c r="A2" s="4">
        <v>14</v>
      </c>
      <c r="B2" s="4">
        <v>16</v>
      </c>
      <c r="C2" s="4">
        <v>21</v>
      </c>
      <c r="D2" s="4">
        <v>40</v>
      </c>
      <c r="E2" s="4">
        <v>42</v>
      </c>
      <c r="F2" s="4"/>
      <c r="G2" s="1">
        <v>1</v>
      </c>
      <c r="H2">
        <f>SUM(A2:E2)</f>
        <v>133</v>
      </c>
      <c r="I2" s="32">
        <f>SUMPRODUCT(( MOD(A2:E2,2)&gt;0)*1)</f>
        <v>1</v>
      </c>
      <c r="J2" s="31">
        <f>5-I2</f>
        <v>4</v>
      </c>
      <c r="K2" s="6">
        <f t="shared" ref="K2:K65" si="0">SUMPRODUCT(COUNTIF((A2:E2),($AN$1:$AR$1)))</f>
        <v>1</v>
      </c>
      <c r="M2">
        <v>1</v>
      </c>
      <c r="Z2" s="1">
        <v>18</v>
      </c>
      <c r="AA2" s="1">
        <v>24</v>
      </c>
      <c r="AB2" s="1">
        <v>28</v>
      </c>
      <c r="AC2" s="1">
        <v>31</v>
      </c>
      <c r="AD2" s="1">
        <v>32</v>
      </c>
      <c r="AF2" s="1">
        <v>1</v>
      </c>
      <c r="AG2">
        <f>SUM(Z2:AD2)</f>
        <v>133</v>
      </c>
      <c r="AH2" s="32">
        <f>SUMPRODUCT(( MOD(Z2:AD2,2)&gt;0)*1)</f>
        <v>1</v>
      </c>
      <c r="AI2" s="31">
        <f>5-AH2</f>
        <v>4</v>
      </c>
      <c r="AJ2" s="6">
        <f t="shared" ref="AJ2:AJ65" si="1">SUMPRODUCT(COUNTIF((Z2:AD2),($AN$1:$AR$1)))</f>
        <v>0</v>
      </c>
      <c r="AL2">
        <v>1</v>
      </c>
      <c r="AQ2" s="3"/>
      <c r="AR2" s="3"/>
      <c r="AS2" s="3"/>
    </row>
    <row r="3" spans="1:49" ht="15.75" thickBot="1" x14ac:dyDescent="0.3">
      <c r="A3" s="4">
        <v>9</v>
      </c>
      <c r="B3" s="4">
        <v>22</v>
      </c>
      <c r="C3" s="4">
        <v>42</v>
      </c>
      <c r="D3" s="4">
        <v>48</v>
      </c>
      <c r="E3" s="4">
        <v>49</v>
      </c>
      <c r="F3" s="4"/>
      <c r="G3" s="1">
        <v>2</v>
      </c>
      <c r="H3">
        <f t="shared" ref="H3:H66" si="2">SUM(A3:E3)</f>
        <v>170</v>
      </c>
      <c r="I3" s="32">
        <f t="shared" ref="I3:I66" si="3">SUMPRODUCT(( MOD(A3:E3,2)&gt;0)*1)</f>
        <v>2</v>
      </c>
      <c r="J3" s="31">
        <f t="shared" ref="J3:J66" si="4">5-I3</f>
        <v>3</v>
      </c>
      <c r="K3" s="6">
        <f t="shared" si="0"/>
        <v>0</v>
      </c>
      <c r="M3">
        <v>2</v>
      </c>
      <c r="O3" s="7">
        <v>0</v>
      </c>
      <c r="P3" s="8" t="s">
        <v>0</v>
      </c>
      <c r="Q3" s="8">
        <v>1</v>
      </c>
      <c r="R3" s="8" t="s">
        <v>1</v>
      </c>
      <c r="S3" s="8">
        <v>2</v>
      </c>
      <c r="T3" s="8" t="s">
        <v>2</v>
      </c>
      <c r="U3" s="8">
        <v>3</v>
      </c>
      <c r="V3" s="8" t="s">
        <v>3</v>
      </c>
      <c r="W3" s="8">
        <v>4</v>
      </c>
      <c r="X3" s="8" t="s">
        <v>4</v>
      </c>
      <c r="Y3"/>
      <c r="Z3" s="1">
        <v>2</v>
      </c>
      <c r="AA3" s="1">
        <v>8</v>
      </c>
      <c r="AB3" s="1">
        <v>24</v>
      </c>
      <c r="AC3" s="1">
        <v>29</v>
      </c>
      <c r="AD3" s="1">
        <v>35</v>
      </c>
      <c r="AF3" s="1">
        <v>5</v>
      </c>
      <c r="AG3">
        <f t="shared" ref="AG3:AG66" si="5">SUM(Z3:AD3)</f>
        <v>98</v>
      </c>
      <c r="AH3" s="32">
        <f t="shared" ref="AH3:AH66" si="6">SUMPRODUCT(( MOD(Z3:AD3,2)&gt;0)*1)</f>
        <v>2</v>
      </c>
      <c r="AI3" s="31">
        <f t="shared" ref="AI3:AI66" si="7">5-AH3</f>
        <v>3</v>
      </c>
      <c r="AJ3" s="6">
        <f t="shared" si="1"/>
        <v>0</v>
      </c>
      <c r="AL3">
        <v>2</v>
      </c>
      <c r="AM3" s="7">
        <v>0</v>
      </c>
      <c r="AN3" s="8" t="s">
        <v>0</v>
      </c>
      <c r="AO3" s="8">
        <v>1</v>
      </c>
      <c r="AP3" s="8" t="s">
        <v>1</v>
      </c>
      <c r="AQ3" s="8">
        <v>2</v>
      </c>
      <c r="AR3" s="8" t="s">
        <v>2</v>
      </c>
      <c r="AS3" s="8">
        <v>3</v>
      </c>
      <c r="AT3" s="8" t="s">
        <v>3</v>
      </c>
      <c r="AU3" s="8">
        <v>4</v>
      </c>
      <c r="AV3" s="8" t="s">
        <v>4</v>
      </c>
    </row>
    <row r="4" spans="1:49" ht="15.75" thickBot="1" x14ac:dyDescent="0.3">
      <c r="A4" s="4">
        <v>9</v>
      </c>
      <c r="B4" s="4">
        <v>16</v>
      </c>
      <c r="C4" s="4">
        <v>21</v>
      </c>
      <c r="D4" s="4">
        <v>35</v>
      </c>
      <c r="E4" s="4">
        <v>49</v>
      </c>
      <c r="F4" s="4"/>
      <c r="G4" s="1">
        <v>7</v>
      </c>
      <c r="H4">
        <f t="shared" si="2"/>
        <v>130</v>
      </c>
      <c r="I4" s="32">
        <f t="shared" si="3"/>
        <v>4</v>
      </c>
      <c r="J4" s="31">
        <f t="shared" si="4"/>
        <v>1</v>
      </c>
      <c r="K4" s="6">
        <f t="shared" si="0"/>
        <v>1</v>
      </c>
      <c r="M4">
        <v>3</v>
      </c>
      <c r="O4" s="9">
        <f>SUMPRODUCT(COUNTIF((O3),($K$2:$K$384)))-P4</f>
        <v>203</v>
      </c>
      <c r="P4" s="10">
        <f>SUMPRODUCT(COUNTIF((V1),($G$2:$G$1200))*COUNTIF((O3),($K$2:$K$1200)))</f>
        <v>0</v>
      </c>
      <c r="Q4" s="10">
        <f>SUMPRODUCT(COUNTIF((Q3),($K$2:$K$1200)))-AP4</f>
        <v>142</v>
      </c>
      <c r="R4" s="10">
        <f>SUMPRODUCT(COUNTIF((AT1),($G$2:$G$1200))*COUNTIF((Q3),($K$2:$K$1200)))</f>
        <v>49</v>
      </c>
      <c r="S4" s="9">
        <f>SUMPRODUCT(COUNTIF((S3),($K$2:$K$1445)))-T4</f>
        <v>22</v>
      </c>
      <c r="T4" s="10">
        <f>SUMPRODUCT(COUNTIF((AT1),($G$2:$G$1445))*COUNTIF((S3),($K$2:$K$1445)))</f>
        <v>13</v>
      </c>
      <c r="U4" s="10">
        <f>SUMPRODUCT(COUNTIF((U3),($K$2:$K$385)))-V4</f>
        <v>2</v>
      </c>
      <c r="V4" s="10">
        <f>SUMPRODUCT(COUNTIF((AT1),($G$2:$G$385))*COUNTIF((U3),($K$2:$K$385)))</f>
        <v>1</v>
      </c>
      <c r="W4" s="10">
        <f>SUMPRODUCT(COUNTIF((W3),($K$2:$K$385)))</f>
        <v>0</v>
      </c>
      <c r="X4" s="10">
        <f>SUMPRODUCT(COUNTIF((AT1),($G$2:$G$385))*COUNTIF((W3),($K$2:$K$385)))</f>
        <v>0</v>
      </c>
      <c r="Y4"/>
      <c r="Z4" s="1">
        <v>4</v>
      </c>
      <c r="AA4" s="1">
        <v>13</v>
      </c>
      <c r="AB4" s="1">
        <v>22</v>
      </c>
      <c r="AC4" s="1">
        <v>25</v>
      </c>
      <c r="AD4" s="1">
        <v>26</v>
      </c>
      <c r="AF4" s="1">
        <v>1</v>
      </c>
      <c r="AG4">
        <f t="shared" si="5"/>
        <v>90</v>
      </c>
      <c r="AH4" s="32">
        <f t="shared" si="6"/>
        <v>2</v>
      </c>
      <c r="AI4" s="31">
        <f t="shared" si="7"/>
        <v>3</v>
      </c>
      <c r="AJ4" s="6">
        <f t="shared" si="1"/>
        <v>0</v>
      </c>
      <c r="AL4">
        <v>3</v>
      </c>
      <c r="AM4" s="9">
        <f>SUMPRODUCT(COUNTIF((AM3),($AJ$2:$AJ$1200)))-AN4</f>
        <v>805</v>
      </c>
      <c r="AN4" s="10">
        <f>SUMPRODUCT(COUNTIF((AT1),($AF$2:$AF$1200))*COUNTIF((AM3),($AJ$2:$AJ$1200)))</f>
        <v>394</v>
      </c>
      <c r="AO4" s="10">
        <f>SUMPRODUCT(COUNTIF((AO3),($AJ$2:$AJ$1200)))-AP4</f>
        <v>0</v>
      </c>
      <c r="AP4" s="10">
        <f>SUMPRODUCT(COUNTIF((AT1),($AF$2:$AF$1200))*COUNTIF((AO3),($AJ$2:$AJ$1200)))</f>
        <v>0</v>
      </c>
      <c r="AQ4" s="9">
        <f>SUMPRODUCT(COUNTIF((AQ3),($AJ$2:$AJ$1445)))-AR4</f>
        <v>0</v>
      </c>
      <c r="AR4" s="10">
        <f>SUMPRODUCT(COUNTIF((AT1),($AF$2:$AF$1445))*COUNTIF((AQ3),($AJ$2:$AJ$1445)))</f>
        <v>0</v>
      </c>
      <c r="AS4" s="10">
        <f>SUMPRODUCT(COUNTIF((AS3),($AJ$2:$AJ$1445)))-AT4</f>
        <v>0</v>
      </c>
      <c r="AT4" s="10">
        <f>SUMPRODUCT(COUNTIF((AT1),($AF$2:$AF$1445))*COUNTIF((AS3),($AJ$2:$AJ$1445)))</f>
        <v>0</v>
      </c>
      <c r="AU4" s="10">
        <f>SUMPRODUCT(COUNTIF((AU3),($DF$3:$DF$1445)))</f>
        <v>0</v>
      </c>
      <c r="AV4" s="10">
        <f>SUMPRODUCT(COUNTIF((AT1),($DB$2:$DB$1445))*COUNTIF((AU3),($DF$2:$DF$1445)))</f>
        <v>0</v>
      </c>
    </row>
    <row r="5" spans="1:49" ht="15.75" thickBot="1" x14ac:dyDescent="0.3">
      <c r="A5" s="4">
        <v>1</v>
      </c>
      <c r="B5" s="4">
        <v>2</v>
      </c>
      <c r="C5" s="4">
        <v>35</v>
      </c>
      <c r="D5" s="4">
        <v>41</v>
      </c>
      <c r="E5" s="4">
        <v>48</v>
      </c>
      <c r="F5" s="4"/>
      <c r="G5" s="1">
        <v>1</v>
      </c>
      <c r="H5">
        <f t="shared" si="2"/>
        <v>127</v>
      </c>
      <c r="I5" s="32">
        <f t="shared" si="3"/>
        <v>3</v>
      </c>
      <c r="J5" s="31">
        <f t="shared" si="4"/>
        <v>2</v>
      </c>
      <c r="K5" s="6">
        <f t="shared" si="0"/>
        <v>2</v>
      </c>
      <c r="M5">
        <v>4</v>
      </c>
      <c r="O5" s="11">
        <f>O4*O6</f>
        <v>0</v>
      </c>
      <c r="P5" s="11">
        <f>P4*P6</f>
        <v>0</v>
      </c>
      <c r="Q5" s="11">
        <f>Q4*Q6</f>
        <v>0</v>
      </c>
      <c r="R5" s="11">
        <f>R4*P6</f>
        <v>107.80000000000001</v>
      </c>
      <c r="S5" s="11">
        <f t="shared" ref="S5:X5" si="8">S4*S6</f>
        <v>90.199999999999989</v>
      </c>
      <c r="T5" s="11">
        <f t="shared" si="8"/>
        <v>101.39999999999999</v>
      </c>
      <c r="U5" s="11">
        <f t="shared" si="8"/>
        <v>36.6</v>
      </c>
      <c r="V5" s="11">
        <f t="shared" si="8"/>
        <v>38.299999999999997</v>
      </c>
      <c r="W5" s="11">
        <f t="shared" si="8"/>
        <v>0</v>
      </c>
      <c r="X5" s="11">
        <f t="shared" si="8"/>
        <v>0</v>
      </c>
      <c r="Y5" s="12">
        <f>SUM(O5:X5)</f>
        <v>374.3</v>
      </c>
      <c r="Z5" s="1">
        <v>9</v>
      </c>
      <c r="AA5" s="1">
        <v>19</v>
      </c>
      <c r="AB5" s="1">
        <v>20</v>
      </c>
      <c r="AC5" s="1">
        <v>29</v>
      </c>
      <c r="AD5" s="1">
        <v>43</v>
      </c>
      <c r="AF5" s="1">
        <v>1</v>
      </c>
      <c r="AG5">
        <f t="shared" si="5"/>
        <v>120</v>
      </c>
      <c r="AH5" s="32">
        <f t="shared" si="6"/>
        <v>4</v>
      </c>
      <c r="AI5" s="31">
        <f t="shared" si="7"/>
        <v>1</v>
      </c>
      <c r="AJ5" s="6">
        <f t="shared" si="1"/>
        <v>0</v>
      </c>
      <c r="AL5">
        <v>4</v>
      </c>
      <c r="AM5" s="11">
        <f>AM4*AM6</f>
        <v>0</v>
      </c>
      <c r="AN5" s="11">
        <f>AN4*AN6</f>
        <v>866.80000000000007</v>
      </c>
      <c r="AO5" s="11">
        <f>AO4*AO6</f>
        <v>0</v>
      </c>
      <c r="AP5" s="11">
        <f>AP4*AN6</f>
        <v>0</v>
      </c>
      <c r="AQ5" s="11">
        <f t="shared" ref="AQ5:AV5" si="9">AQ4*AQ6</f>
        <v>0</v>
      </c>
      <c r="AR5" s="11">
        <f t="shared" si="9"/>
        <v>0</v>
      </c>
      <c r="AS5" s="11">
        <f t="shared" si="9"/>
        <v>0</v>
      </c>
      <c r="AT5" s="11">
        <f t="shared" si="9"/>
        <v>0</v>
      </c>
      <c r="AU5" s="11">
        <f t="shared" si="9"/>
        <v>0</v>
      </c>
      <c r="AV5" s="11">
        <f t="shared" si="9"/>
        <v>0</v>
      </c>
      <c r="AW5" s="12">
        <f>SUM(AM5:AV5)</f>
        <v>866.80000000000007</v>
      </c>
    </row>
    <row r="6" spans="1:49" ht="15.75" thickBot="1" x14ac:dyDescent="0.3">
      <c r="A6" s="4">
        <v>1</v>
      </c>
      <c r="B6" s="4">
        <v>14</v>
      </c>
      <c r="C6" s="4">
        <v>19</v>
      </c>
      <c r="D6" s="4">
        <v>40</v>
      </c>
      <c r="E6" s="4">
        <v>49</v>
      </c>
      <c r="F6" s="4"/>
      <c r="G6" s="1">
        <v>7</v>
      </c>
      <c r="H6">
        <f t="shared" si="2"/>
        <v>123</v>
      </c>
      <c r="I6" s="32">
        <f t="shared" si="3"/>
        <v>3</v>
      </c>
      <c r="J6" s="31">
        <f t="shared" si="4"/>
        <v>2</v>
      </c>
      <c r="K6" s="6">
        <f t="shared" si="0"/>
        <v>1</v>
      </c>
      <c r="M6">
        <v>5</v>
      </c>
      <c r="O6" s="13"/>
      <c r="P6" s="13">
        <v>2.2000000000000002</v>
      </c>
      <c r="Q6" s="13"/>
      <c r="R6" s="13"/>
      <c r="S6" s="13">
        <v>4.0999999999999996</v>
      </c>
      <c r="T6" s="13">
        <v>7.8</v>
      </c>
      <c r="U6" s="13">
        <v>18.3</v>
      </c>
      <c r="V6" s="13">
        <v>38.299999999999997</v>
      </c>
      <c r="W6" s="13">
        <v>351.6</v>
      </c>
      <c r="X6" s="13">
        <v>778.7</v>
      </c>
      <c r="Y6"/>
      <c r="Z6" s="1">
        <v>13</v>
      </c>
      <c r="AA6" s="1">
        <v>15</v>
      </c>
      <c r="AB6" s="1">
        <v>19</v>
      </c>
      <c r="AC6" s="1">
        <v>22</v>
      </c>
      <c r="AD6" s="1">
        <v>43</v>
      </c>
      <c r="AF6" s="1">
        <v>5</v>
      </c>
      <c r="AG6">
        <f t="shared" si="5"/>
        <v>112</v>
      </c>
      <c r="AH6" s="32">
        <f t="shared" si="6"/>
        <v>4</v>
      </c>
      <c r="AI6" s="31">
        <f t="shared" si="7"/>
        <v>1</v>
      </c>
      <c r="AJ6" s="6">
        <f t="shared" si="1"/>
        <v>0</v>
      </c>
      <c r="AL6">
        <v>5</v>
      </c>
      <c r="AM6" s="13"/>
      <c r="AN6" s="13">
        <v>2.2000000000000002</v>
      </c>
      <c r="AO6" s="13"/>
      <c r="AP6" s="13"/>
      <c r="AQ6" s="13">
        <v>4.0999999999999996</v>
      </c>
      <c r="AR6" s="13">
        <v>7.8</v>
      </c>
      <c r="AS6" s="13">
        <v>18.3</v>
      </c>
      <c r="AT6" s="13">
        <v>38.299999999999997</v>
      </c>
      <c r="AU6" s="13">
        <v>351.6</v>
      </c>
      <c r="AV6" s="13">
        <v>778.7</v>
      </c>
    </row>
    <row r="7" spans="1:49" ht="15.75" thickBot="1" x14ac:dyDescent="0.3">
      <c r="A7" s="4">
        <v>9</v>
      </c>
      <c r="B7" s="4">
        <v>35</v>
      </c>
      <c r="C7" s="4">
        <v>36</v>
      </c>
      <c r="D7" s="4">
        <v>45</v>
      </c>
      <c r="E7" s="4">
        <v>48</v>
      </c>
      <c r="F7" s="4"/>
      <c r="G7" s="1">
        <v>1</v>
      </c>
      <c r="H7">
        <f t="shared" si="2"/>
        <v>173</v>
      </c>
      <c r="I7" s="32">
        <f t="shared" si="3"/>
        <v>3</v>
      </c>
      <c r="J7" s="31">
        <f t="shared" si="4"/>
        <v>2</v>
      </c>
      <c r="K7" s="6">
        <f t="shared" si="0"/>
        <v>0</v>
      </c>
      <c r="M7">
        <v>6</v>
      </c>
      <c r="O7" s="151" t="s">
        <v>5</v>
      </c>
      <c r="P7" s="152"/>
      <c r="Q7" s="152"/>
      <c r="R7" s="152"/>
      <c r="S7" s="153"/>
      <c r="T7" s="14">
        <f>LOOKUP(2,1/(M:M&lt;&gt;""),M:M)</f>
        <v>384</v>
      </c>
      <c r="U7"/>
      <c r="V7"/>
      <c r="W7"/>
      <c r="X7"/>
      <c r="Y7" s="15">
        <f>LOOKUP(2,1/(M:M&lt;&gt;""),M:M)</f>
        <v>384</v>
      </c>
      <c r="Z7" s="1">
        <v>11</v>
      </c>
      <c r="AA7" s="1">
        <v>14</v>
      </c>
      <c r="AB7" s="1">
        <v>18</v>
      </c>
      <c r="AC7" s="1">
        <v>20</v>
      </c>
      <c r="AD7" s="1">
        <v>36</v>
      </c>
      <c r="AF7" s="1">
        <v>5</v>
      </c>
      <c r="AG7">
        <f t="shared" si="5"/>
        <v>99</v>
      </c>
      <c r="AH7" s="32">
        <f t="shared" si="6"/>
        <v>1</v>
      </c>
      <c r="AI7" s="31">
        <f t="shared" si="7"/>
        <v>4</v>
      </c>
      <c r="AJ7" s="6">
        <f t="shared" si="1"/>
        <v>0</v>
      </c>
      <c r="AL7">
        <v>6</v>
      </c>
      <c r="AM7" s="154" t="s">
        <v>5</v>
      </c>
      <c r="AN7" s="155"/>
      <c r="AO7" s="155"/>
      <c r="AP7" s="155"/>
      <c r="AQ7" s="156"/>
      <c r="AR7" s="16">
        <f>LOOKUP(2,1/(AL:AL&lt;&gt;""),AL:AL)</f>
        <v>774</v>
      </c>
    </row>
    <row r="8" spans="1:49" ht="15.75" thickBot="1" x14ac:dyDescent="0.3">
      <c r="A8" s="4">
        <v>1</v>
      </c>
      <c r="B8" s="4">
        <v>15</v>
      </c>
      <c r="C8" s="4">
        <v>22</v>
      </c>
      <c r="D8" s="4">
        <v>40</v>
      </c>
      <c r="E8" s="4">
        <v>42</v>
      </c>
      <c r="F8" s="4"/>
      <c r="G8" s="1">
        <v>1</v>
      </c>
      <c r="H8">
        <f t="shared" si="2"/>
        <v>120</v>
      </c>
      <c r="I8" s="32">
        <f t="shared" si="3"/>
        <v>2</v>
      </c>
      <c r="J8" s="31">
        <f t="shared" si="4"/>
        <v>3</v>
      </c>
      <c r="K8" s="6">
        <f t="shared" si="0"/>
        <v>1</v>
      </c>
      <c r="M8">
        <v>7</v>
      </c>
      <c r="O8" s="17" t="s">
        <v>6</v>
      </c>
      <c r="P8" s="18"/>
      <c r="Q8" s="18"/>
      <c r="R8" s="18"/>
      <c r="S8" s="18"/>
      <c r="T8" s="18"/>
      <c r="U8" s="18"/>
      <c r="V8" s="18"/>
      <c r="W8" s="18"/>
      <c r="X8" s="18"/>
      <c r="Y8" s="19">
        <f>Y7*2.2</f>
        <v>844.80000000000007</v>
      </c>
      <c r="Z8" s="1">
        <v>6</v>
      </c>
      <c r="AA8" s="1">
        <v>15</v>
      </c>
      <c r="AB8" s="1">
        <v>18</v>
      </c>
      <c r="AC8" s="1">
        <v>27</v>
      </c>
      <c r="AD8" s="1">
        <v>43</v>
      </c>
      <c r="AF8" s="1">
        <v>1</v>
      </c>
      <c r="AG8">
        <f t="shared" si="5"/>
        <v>109</v>
      </c>
      <c r="AH8" s="32">
        <f t="shared" si="6"/>
        <v>3</v>
      </c>
      <c r="AI8" s="31">
        <f t="shared" si="7"/>
        <v>2</v>
      </c>
      <c r="AJ8" s="6">
        <f t="shared" si="1"/>
        <v>0</v>
      </c>
      <c r="AL8">
        <v>7</v>
      </c>
      <c r="AM8" s="20" t="s">
        <v>7</v>
      </c>
      <c r="AN8" s="21"/>
      <c r="AO8" s="21"/>
      <c r="AP8" s="21"/>
      <c r="AQ8" s="21"/>
      <c r="AR8" s="18"/>
      <c r="AS8" s="18"/>
      <c r="AT8" s="22"/>
      <c r="AU8" s="19">
        <f>AW5</f>
        <v>866.80000000000007</v>
      </c>
    </row>
    <row r="9" spans="1:49" ht="15.75" thickBot="1" x14ac:dyDescent="0.3">
      <c r="A9" s="4">
        <v>2</v>
      </c>
      <c r="B9" s="4">
        <v>15</v>
      </c>
      <c r="C9" s="4">
        <v>23</v>
      </c>
      <c r="D9" s="4">
        <v>40</v>
      </c>
      <c r="E9" s="4">
        <v>42</v>
      </c>
      <c r="F9" s="4"/>
      <c r="G9" s="1">
        <v>2</v>
      </c>
      <c r="H9">
        <f t="shared" si="2"/>
        <v>122</v>
      </c>
      <c r="I9" s="32">
        <f t="shared" si="3"/>
        <v>2</v>
      </c>
      <c r="J9" s="31">
        <f t="shared" si="4"/>
        <v>3</v>
      </c>
      <c r="K9" s="6">
        <f t="shared" si="0"/>
        <v>0</v>
      </c>
      <c r="M9">
        <v>8</v>
      </c>
      <c r="O9" s="17" t="s">
        <v>8</v>
      </c>
      <c r="P9" s="18"/>
      <c r="Q9" s="18"/>
      <c r="R9" s="18"/>
      <c r="S9" s="18"/>
      <c r="T9" s="18"/>
      <c r="U9" s="18"/>
      <c r="V9" s="18"/>
      <c r="W9" s="18"/>
      <c r="X9" s="18"/>
      <c r="Y9" s="23">
        <f>Y5-Y8</f>
        <v>-470.50000000000006</v>
      </c>
      <c r="Z9" s="1">
        <v>4</v>
      </c>
      <c r="AA9" s="1">
        <v>10</v>
      </c>
      <c r="AB9" s="1">
        <v>26</v>
      </c>
      <c r="AC9" s="1">
        <v>31</v>
      </c>
      <c r="AD9" s="1">
        <v>43</v>
      </c>
      <c r="AF9" s="1">
        <v>5</v>
      </c>
      <c r="AG9">
        <f t="shared" si="5"/>
        <v>114</v>
      </c>
      <c r="AH9" s="32">
        <f t="shared" si="6"/>
        <v>2</v>
      </c>
      <c r="AI9" s="31">
        <f t="shared" si="7"/>
        <v>3</v>
      </c>
      <c r="AJ9" s="6">
        <f t="shared" si="1"/>
        <v>0</v>
      </c>
      <c r="AL9">
        <v>8</v>
      </c>
      <c r="AM9" s="17" t="s">
        <v>6</v>
      </c>
      <c r="AN9" s="18"/>
      <c r="AO9" s="18"/>
      <c r="AP9" s="18"/>
      <c r="AQ9" s="18"/>
      <c r="AR9" s="18"/>
      <c r="AS9" s="18"/>
      <c r="AT9" s="22"/>
      <c r="AU9" s="19">
        <f>AR7*2.2</f>
        <v>1702.8000000000002</v>
      </c>
    </row>
    <row r="10" spans="1:49" ht="19.5" thickBot="1" x14ac:dyDescent="0.35">
      <c r="A10" s="4">
        <v>16</v>
      </c>
      <c r="B10" s="4">
        <v>19</v>
      </c>
      <c r="C10" s="4">
        <v>22</v>
      </c>
      <c r="D10" s="4">
        <v>23</v>
      </c>
      <c r="E10" s="4">
        <v>34</v>
      </c>
      <c r="F10" s="4"/>
      <c r="G10" s="1">
        <v>2</v>
      </c>
      <c r="H10">
        <f t="shared" si="2"/>
        <v>114</v>
      </c>
      <c r="I10" s="32">
        <f t="shared" si="3"/>
        <v>2</v>
      </c>
      <c r="J10" s="31">
        <f t="shared" si="4"/>
        <v>3</v>
      </c>
      <c r="K10" s="6">
        <f t="shared" si="0"/>
        <v>0</v>
      </c>
      <c r="M10">
        <v>9</v>
      </c>
      <c r="O10" s="157" t="s">
        <v>9</v>
      </c>
      <c r="P10" s="158"/>
      <c r="Q10" s="158"/>
      <c r="R10" s="158"/>
      <c r="S10" s="158"/>
      <c r="T10" s="158"/>
      <c r="U10" s="158"/>
      <c r="V10" s="158"/>
      <c r="W10" s="158"/>
      <c r="X10" s="158"/>
      <c r="Y10" s="159"/>
      <c r="Z10" s="1">
        <v>6</v>
      </c>
      <c r="AA10" s="1">
        <v>27</v>
      </c>
      <c r="AB10" s="1">
        <v>28</v>
      </c>
      <c r="AC10" s="1">
        <v>30</v>
      </c>
      <c r="AD10" s="1">
        <v>34</v>
      </c>
      <c r="AF10" s="1">
        <v>1</v>
      </c>
      <c r="AG10">
        <f t="shared" si="5"/>
        <v>125</v>
      </c>
      <c r="AH10" s="32">
        <f t="shared" si="6"/>
        <v>1</v>
      </c>
      <c r="AI10" s="31">
        <f t="shared" si="7"/>
        <v>4</v>
      </c>
      <c r="AJ10" s="6">
        <f t="shared" si="1"/>
        <v>0</v>
      </c>
      <c r="AL10">
        <v>9</v>
      </c>
      <c r="AM10" s="17" t="s">
        <v>8</v>
      </c>
      <c r="AN10" s="18"/>
      <c r="AO10" s="18"/>
      <c r="AP10" s="18"/>
      <c r="AQ10" s="18"/>
      <c r="AR10" s="18"/>
      <c r="AS10" s="18"/>
      <c r="AT10" s="22"/>
      <c r="AU10" s="23">
        <f>AW5-AU9</f>
        <v>-836.00000000000011</v>
      </c>
      <c r="AV10" s="24">
        <f>AU10/2.2</f>
        <v>-380</v>
      </c>
      <c r="AW10" s="22" t="s">
        <v>10</v>
      </c>
    </row>
    <row r="11" spans="1:49" ht="19.5" thickBot="1" x14ac:dyDescent="0.35">
      <c r="A11" s="4">
        <v>14</v>
      </c>
      <c r="B11" s="4">
        <v>22</v>
      </c>
      <c r="C11" s="4">
        <v>34</v>
      </c>
      <c r="D11" s="4">
        <v>41</v>
      </c>
      <c r="E11" s="4">
        <v>42</v>
      </c>
      <c r="F11" s="4"/>
      <c r="G11" s="1">
        <v>7</v>
      </c>
      <c r="H11">
        <f t="shared" si="2"/>
        <v>153</v>
      </c>
      <c r="I11" s="32">
        <f t="shared" si="3"/>
        <v>1</v>
      </c>
      <c r="J11" s="31">
        <f t="shared" si="4"/>
        <v>4</v>
      </c>
      <c r="K11" s="6">
        <f t="shared" si="0"/>
        <v>1</v>
      </c>
      <c r="M11">
        <v>10</v>
      </c>
      <c r="Z11" s="1">
        <v>8</v>
      </c>
      <c r="AA11" s="1">
        <v>15</v>
      </c>
      <c r="AB11" s="1">
        <v>25</v>
      </c>
      <c r="AC11" s="1">
        <v>27</v>
      </c>
      <c r="AD11" s="1">
        <v>32</v>
      </c>
      <c r="AF11" s="1">
        <v>1</v>
      </c>
      <c r="AG11">
        <f t="shared" si="5"/>
        <v>107</v>
      </c>
      <c r="AH11" s="32">
        <f t="shared" si="6"/>
        <v>3</v>
      </c>
      <c r="AI11" s="31">
        <f t="shared" si="7"/>
        <v>2</v>
      </c>
      <c r="AJ11" s="6">
        <f t="shared" si="1"/>
        <v>0</v>
      </c>
      <c r="AL11">
        <v>10</v>
      </c>
      <c r="AM11" s="160" t="s">
        <v>11</v>
      </c>
      <c r="AN11" s="161"/>
      <c r="AO11" s="161"/>
      <c r="AP11" s="161"/>
      <c r="AQ11" s="161"/>
      <c r="AR11" s="162"/>
    </row>
    <row r="12" spans="1:49" ht="15.75" thickBot="1" x14ac:dyDescent="0.3">
      <c r="A12" s="4">
        <v>1</v>
      </c>
      <c r="B12" s="4">
        <v>21</v>
      </c>
      <c r="C12" s="4">
        <v>34</v>
      </c>
      <c r="D12" s="4">
        <v>41</v>
      </c>
      <c r="E12" s="4">
        <v>49</v>
      </c>
      <c r="F12" s="4"/>
      <c r="G12" s="1">
        <v>7</v>
      </c>
      <c r="H12">
        <f t="shared" si="2"/>
        <v>146</v>
      </c>
      <c r="I12" s="32">
        <f t="shared" si="3"/>
        <v>4</v>
      </c>
      <c r="J12" s="31">
        <f t="shared" si="4"/>
        <v>1</v>
      </c>
      <c r="K12" s="6">
        <f t="shared" si="0"/>
        <v>3</v>
      </c>
      <c r="M12">
        <v>11</v>
      </c>
      <c r="Z12" s="1">
        <v>9</v>
      </c>
      <c r="AA12" s="1">
        <v>22</v>
      </c>
      <c r="AB12" s="1">
        <v>30</v>
      </c>
      <c r="AC12" s="1">
        <v>35</v>
      </c>
      <c r="AD12" s="1">
        <v>36</v>
      </c>
      <c r="AF12" s="1">
        <v>1</v>
      </c>
      <c r="AG12">
        <f t="shared" si="5"/>
        <v>132</v>
      </c>
      <c r="AH12" s="32">
        <f t="shared" si="6"/>
        <v>2</v>
      </c>
      <c r="AI12" s="31">
        <f t="shared" si="7"/>
        <v>3</v>
      </c>
      <c r="AJ12" s="6">
        <f t="shared" si="1"/>
        <v>0</v>
      </c>
      <c r="AL12">
        <v>11</v>
      </c>
      <c r="AN12" s="25"/>
      <c r="AO12" s="26"/>
      <c r="AP12" s="25"/>
      <c r="AQ12" s="25"/>
      <c r="AR12" s="25"/>
      <c r="AS12" s="25"/>
      <c r="AT12" s="25"/>
    </row>
    <row r="13" spans="1:49" ht="15.75" thickBot="1" x14ac:dyDescent="0.3">
      <c r="A13" s="4">
        <v>9</v>
      </c>
      <c r="B13" s="4">
        <v>16</v>
      </c>
      <c r="C13" s="4">
        <v>21</v>
      </c>
      <c r="D13" s="4">
        <v>40</v>
      </c>
      <c r="E13" s="4">
        <v>44</v>
      </c>
      <c r="F13" s="4"/>
      <c r="G13" s="1">
        <v>1</v>
      </c>
      <c r="H13">
        <f t="shared" si="2"/>
        <v>130</v>
      </c>
      <c r="I13" s="32">
        <f t="shared" si="3"/>
        <v>2</v>
      </c>
      <c r="J13" s="31">
        <f t="shared" si="4"/>
        <v>3</v>
      </c>
      <c r="K13" s="6">
        <f t="shared" si="0"/>
        <v>1</v>
      </c>
      <c r="M13">
        <v>12</v>
      </c>
      <c r="Z13" s="1">
        <v>8</v>
      </c>
      <c r="AA13" s="1">
        <v>9</v>
      </c>
      <c r="AB13" s="1">
        <v>22</v>
      </c>
      <c r="AC13" s="1">
        <v>29</v>
      </c>
      <c r="AD13" s="1">
        <v>34</v>
      </c>
      <c r="AF13" s="1">
        <v>5</v>
      </c>
      <c r="AG13">
        <f t="shared" si="5"/>
        <v>102</v>
      </c>
      <c r="AH13" s="32">
        <f t="shared" si="6"/>
        <v>2</v>
      </c>
      <c r="AI13" s="31">
        <f t="shared" si="7"/>
        <v>3</v>
      </c>
      <c r="AJ13" s="6">
        <f t="shared" si="1"/>
        <v>0</v>
      </c>
      <c r="AL13">
        <v>12</v>
      </c>
      <c r="AO13" s="1"/>
      <c r="AP13" s="25"/>
      <c r="AQ13" s="26"/>
      <c r="AR13" s="25"/>
      <c r="AW13" s="1"/>
    </row>
    <row r="14" spans="1:49" ht="15.75" thickBot="1" x14ac:dyDescent="0.3">
      <c r="A14" s="4">
        <v>15</v>
      </c>
      <c r="B14" s="4">
        <v>16</v>
      </c>
      <c r="C14" s="4">
        <v>34</v>
      </c>
      <c r="D14" s="4">
        <v>35</v>
      </c>
      <c r="E14" s="4">
        <v>49</v>
      </c>
      <c r="F14" s="4"/>
      <c r="G14" s="1">
        <v>2</v>
      </c>
      <c r="H14">
        <f t="shared" si="2"/>
        <v>149</v>
      </c>
      <c r="I14" s="32">
        <f t="shared" si="3"/>
        <v>3</v>
      </c>
      <c r="J14" s="31">
        <f t="shared" si="4"/>
        <v>2</v>
      </c>
      <c r="K14" s="6">
        <f t="shared" si="0"/>
        <v>0</v>
      </c>
      <c r="M14">
        <v>13</v>
      </c>
      <c r="Z14" s="1">
        <v>3</v>
      </c>
      <c r="AA14" s="1">
        <v>22</v>
      </c>
      <c r="AB14" s="1">
        <v>27</v>
      </c>
      <c r="AC14" s="1">
        <v>28</v>
      </c>
      <c r="AD14" s="1">
        <v>32</v>
      </c>
      <c r="AF14" s="1">
        <v>1</v>
      </c>
      <c r="AG14">
        <f t="shared" si="5"/>
        <v>112</v>
      </c>
      <c r="AH14" s="32">
        <f t="shared" si="6"/>
        <v>2</v>
      </c>
      <c r="AI14" s="31">
        <f t="shared" si="7"/>
        <v>3</v>
      </c>
      <c r="AJ14" s="6">
        <f t="shared" si="1"/>
        <v>0</v>
      </c>
      <c r="AL14">
        <v>13</v>
      </c>
      <c r="AT14" s="3"/>
      <c r="AU14" s="1"/>
    </row>
    <row r="15" spans="1:49" ht="15.75" thickBot="1" x14ac:dyDescent="0.3">
      <c r="A15" s="4">
        <v>1</v>
      </c>
      <c r="B15" s="4">
        <v>2</v>
      </c>
      <c r="C15" s="4">
        <v>15</v>
      </c>
      <c r="D15" s="4">
        <v>23</v>
      </c>
      <c r="E15" s="4">
        <v>44</v>
      </c>
      <c r="F15" s="4"/>
      <c r="G15" s="1">
        <v>1</v>
      </c>
      <c r="H15">
        <f t="shared" si="2"/>
        <v>85</v>
      </c>
      <c r="I15" s="32">
        <f t="shared" si="3"/>
        <v>3</v>
      </c>
      <c r="J15" s="31">
        <f t="shared" si="4"/>
        <v>2</v>
      </c>
      <c r="K15" s="6">
        <f t="shared" si="0"/>
        <v>1</v>
      </c>
      <c r="M15">
        <v>14</v>
      </c>
      <c r="Z15" s="1">
        <v>10</v>
      </c>
      <c r="AA15" s="1">
        <v>13</v>
      </c>
      <c r="AB15" s="1">
        <v>19</v>
      </c>
      <c r="AC15" s="1">
        <v>22</v>
      </c>
      <c r="AD15" s="1">
        <v>23</v>
      </c>
      <c r="AF15" s="1">
        <v>1</v>
      </c>
      <c r="AG15">
        <f t="shared" si="5"/>
        <v>87</v>
      </c>
      <c r="AH15" s="32">
        <f t="shared" si="6"/>
        <v>3</v>
      </c>
      <c r="AI15" s="31">
        <f t="shared" si="7"/>
        <v>2</v>
      </c>
      <c r="AJ15" s="6">
        <f t="shared" si="1"/>
        <v>0</v>
      </c>
      <c r="AL15">
        <v>14</v>
      </c>
      <c r="AT15" s="3"/>
      <c r="AU15" s="1"/>
    </row>
    <row r="16" spans="1:49" ht="15.75" thickBot="1" x14ac:dyDescent="0.3">
      <c r="A16" s="4">
        <v>1</v>
      </c>
      <c r="B16" s="4">
        <v>34</v>
      </c>
      <c r="C16" s="4">
        <v>40</v>
      </c>
      <c r="D16" s="4">
        <v>41</v>
      </c>
      <c r="E16" s="4">
        <v>42</v>
      </c>
      <c r="F16" s="4"/>
      <c r="G16" s="1">
        <v>7</v>
      </c>
      <c r="H16">
        <f t="shared" si="2"/>
        <v>158</v>
      </c>
      <c r="I16" s="32">
        <f t="shared" si="3"/>
        <v>2</v>
      </c>
      <c r="J16" s="31">
        <f t="shared" si="4"/>
        <v>3</v>
      </c>
      <c r="K16" s="6">
        <f t="shared" si="0"/>
        <v>2</v>
      </c>
      <c r="M16">
        <v>15</v>
      </c>
      <c r="Z16" s="1">
        <v>11</v>
      </c>
      <c r="AA16" s="1">
        <v>22</v>
      </c>
      <c r="AB16" s="1">
        <v>25</v>
      </c>
      <c r="AC16" s="1">
        <v>31</v>
      </c>
      <c r="AD16" s="1">
        <v>32</v>
      </c>
      <c r="AF16" s="1">
        <v>5</v>
      </c>
      <c r="AG16">
        <f t="shared" si="5"/>
        <v>121</v>
      </c>
      <c r="AH16" s="32">
        <f t="shared" si="6"/>
        <v>3</v>
      </c>
      <c r="AI16" s="31">
        <f t="shared" si="7"/>
        <v>2</v>
      </c>
      <c r="AJ16" s="6">
        <f t="shared" si="1"/>
        <v>0</v>
      </c>
      <c r="AL16">
        <v>15</v>
      </c>
      <c r="AT16" s="3"/>
      <c r="AU16" s="1"/>
    </row>
    <row r="17" spans="1:47" ht="15.75" thickBot="1" x14ac:dyDescent="0.3">
      <c r="A17" s="4">
        <v>2</v>
      </c>
      <c r="B17" s="4">
        <v>19</v>
      </c>
      <c r="C17" s="4">
        <v>26</v>
      </c>
      <c r="D17" s="4">
        <v>35</v>
      </c>
      <c r="E17" s="4">
        <v>45</v>
      </c>
      <c r="F17" s="4"/>
      <c r="G17" s="1">
        <v>1</v>
      </c>
      <c r="H17">
        <f t="shared" si="2"/>
        <v>127</v>
      </c>
      <c r="I17" s="32">
        <f t="shared" si="3"/>
        <v>3</v>
      </c>
      <c r="J17" s="31">
        <f t="shared" si="4"/>
        <v>2</v>
      </c>
      <c r="K17" s="6">
        <f t="shared" si="0"/>
        <v>0</v>
      </c>
      <c r="M17">
        <v>16</v>
      </c>
      <c r="Z17" s="1">
        <v>10</v>
      </c>
      <c r="AA17" s="1">
        <v>11</v>
      </c>
      <c r="AB17" s="1">
        <v>14</v>
      </c>
      <c r="AC17" s="1">
        <v>25</v>
      </c>
      <c r="AD17" s="1">
        <v>30</v>
      </c>
      <c r="AF17" s="1">
        <v>1</v>
      </c>
      <c r="AG17">
        <f t="shared" si="5"/>
        <v>90</v>
      </c>
      <c r="AH17" s="32">
        <f t="shared" si="6"/>
        <v>2</v>
      </c>
      <c r="AI17" s="31">
        <f t="shared" si="7"/>
        <v>3</v>
      </c>
      <c r="AJ17" s="6">
        <f t="shared" si="1"/>
        <v>0</v>
      </c>
      <c r="AL17">
        <v>16</v>
      </c>
      <c r="AN17" t="s">
        <v>12</v>
      </c>
      <c r="AR17" s="27">
        <v>1905.21</v>
      </c>
      <c r="AS17" s="27"/>
      <c r="AT17" s="28"/>
      <c r="AU17" s="27">
        <v>78452.7</v>
      </c>
    </row>
    <row r="18" spans="1:47" ht="15.75" thickBot="1" x14ac:dyDescent="0.3">
      <c r="A18" s="4">
        <v>1</v>
      </c>
      <c r="B18" s="4">
        <v>21</v>
      </c>
      <c r="C18" s="4">
        <v>40</v>
      </c>
      <c r="D18" s="4">
        <v>44</v>
      </c>
      <c r="E18" s="4">
        <v>45</v>
      </c>
      <c r="F18" s="4"/>
      <c r="G18" s="1">
        <v>2</v>
      </c>
      <c r="H18">
        <f t="shared" si="2"/>
        <v>151</v>
      </c>
      <c r="I18" s="32">
        <f t="shared" si="3"/>
        <v>3</v>
      </c>
      <c r="J18" s="31">
        <f t="shared" si="4"/>
        <v>2</v>
      </c>
      <c r="K18" s="6">
        <f t="shared" si="0"/>
        <v>2</v>
      </c>
      <c r="M18">
        <v>17</v>
      </c>
      <c r="Z18" s="1">
        <v>2</v>
      </c>
      <c r="AA18" s="1">
        <v>11</v>
      </c>
      <c r="AB18" s="1">
        <v>22</v>
      </c>
      <c r="AC18" s="1">
        <v>23</v>
      </c>
      <c r="AD18" s="1">
        <v>32</v>
      </c>
      <c r="AF18" s="1">
        <v>5</v>
      </c>
      <c r="AG18">
        <f t="shared" si="5"/>
        <v>90</v>
      </c>
      <c r="AH18" s="32">
        <f t="shared" si="6"/>
        <v>2</v>
      </c>
      <c r="AI18" s="31">
        <f t="shared" si="7"/>
        <v>3</v>
      </c>
      <c r="AJ18" s="6">
        <f t="shared" si="1"/>
        <v>0</v>
      </c>
      <c r="AL18">
        <v>17</v>
      </c>
      <c r="AT18" s="3"/>
      <c r="AU18" s="1"/>
    </row>
    <row r="19" spans="1:47" ht="15.75" thickBot="1" x14ac:dyDescent="0.3">
      <c r="A19" s="4">
        <v>16</v>
      </c>
      <c r="B19" s="4">
        <v>19</v>
      </c>
      <c r="C19" s="4">
        <v>26</v>
      </c>
      <c r="D19" s="4">
        <v>36</v>
      </c>
      <c r="E19" s="4">
        <v>41</v>
      </c>
      <c r="F19" s="4"/>
      <c r="G19" s="1">
        <v>7</v>
      </c>
      <c r="H19">
        <f t="shared" si="2"/>
        <v>138</v>
      </c>
      <c r="I19" s="32">
        <f t="shared" si="3"/>
        <v>2</v>
      </c>
      <c r="J19" s="31">
        <f t="shared" si="4"/>
        <v>3</v>
      </c>
      <c r="K19" s="6">
        <f t="shared" si="0"/>
        <v>1</v>
      </c>
      <c r="M19">
        <v>18</v>
      </c>
      <c r="Z19" s="1">
        <v>8</v>
      </c>
      <c r="AA19" s="1">
        <v>14</v>
      </c>
      <c r="AB19" s="1">
        <v>19</v>
      </c>
      <c r="AC19" s="1">
        <v>26</v>
      </c>
      <c r="AD19" s="1">
        <v>29</v>
      </c>
      <c r="AF19" s="1">
        <v>1</v>
      </c>
      <c r="AG19">
        <f t="shared" si="5"/>
        <v>96</v>
      </c>
      <c r="AH19" s="32">
        <f t="shared" si="6"/>
        <v>2</v>
      </c>
      <c r="AI19" s="31">
        <f t="shared" si="7"/>
        <v>3</v>
      </c>
      <c r="AJ19" s="6">
        <f t="shared" si="1"/>
        <v>0</v>
      </c>
      <c r="AL19">
        <v>18</v>
      </c>
      <c r="AT19" s="3"/>
      <c r="AU19" s="1"/>
    </row>
    <row r="20" spans="1:47" ht="15.75" thickBot="1" x14ac:dyDescent="0.3">
      <c r="A20" s="4">
        <v>21</v>
      </c>
      <c r="B20" s="4">
        <v>26</v>
      </c>
      <c r="C20" s="4">
        <v>40</v>
      </c>
      <c r="D20" s="4">
        <v>42</v>
      </c>
      <c r="E20" s="4">
        <v>45</v>
      </c>
      <c r="F20" s="4"/>
      <c r="G20" s="1">
        <v>1</v>
      </c>
      <c r="H20">
        <f t="shared" si="2"/>
        <v>174</v>
      </c>
      <c r="I20" s="32">
        <f t="shared" si="3"/>
        <v>2</v>
      </c>
      <c r="J20" s="31">
        <f t="shared" si="4"/>
        <v>3</v>
      </c>
      <c r="K20" s="6">
        <f t="shared" si="0"/>
        <v>1</v>
      </c>
      <c r="M20">
        <v>19</v>
      </c>
      <c r="Z20" s="1">
        <v>2</v>
      </c>
      <c r="AA20" s="1">
        <v>20</v>
      </c>
      <c r="AB20" s="1">
        <v>27</v>
      </c>
      <c r="AC20" s="1">
        <v>29</v>
      </c>
      <c r="AD20" s="1">
        <v>31</v>
      </c>
      <c r="AF20" s="1">
        <v>5</v>
      </c>
      <c r="AG20">
        <f t="shared" si="5"/>
        <v>109</v>
      </c>
      <c r="AH20" s="32">
        <f t="shared" si="6"/>
        <v>3</v>
      </c>
      <c r="AI20" s="31">
        <f t="shared" si="7"/>
        <v>2</v>
      </c>
      <c r="AJ20" s="6">
        <f t="shared" si="1"/>
        <v>0</v>
      </c>
      <c r="AL20">
        <v>19</v>
      </c>
      <c r="AT20" s="3"/>
      <c r="AU20" s="1"/>
    </row>
    <row r="21" spans="1:47" ht="15.75" thickBot="1" x14ac:dyDescent="0.3">
      <c r="A21" s="4">
        <v>1</v>
      </c>
      <c r="B21" s="4">
        <v>17</v>
      </c>
      <c r="C21" s="4">
        <v>34</v>
      </c>
      <c r="D21" s="4">
        <v>41</v>
      </c>
      <c r="E21" s="4">
        <v>45</v>
      </c>
      <c r="F21" s="4"/>
      <c r="G21" s="1">
        <v>2</v>
      </c>
      <c r="H21">
        <f t="shared" si="2"/>
        <v>138</v>
      </c>
      <c r="I21" s="32">
        <f t="shared" si="3"/>
        <v>4</v>
      </c>
      <c r="J21" s="31">
        <f t="shared" si="4"/>
        <v>1</v>
      </c>
      <c r="K21" s="6">
        <f t="shared" si="0"/>
        <v>2</v>
      </c>
      <c r="M21">
        <v>20</v>
      </c>
      <c r="Z21" s="1">
        <v>15</v>
      </c>
      <c r="AA21" s="1">
        <v>16</v>
      </c>
      <c r="AB21" s="1">
        <v>22</v>
      </c>
      <c r="AC21" s="1">
        <v>25</v>
      </c>
      <c r="AD21" s="1">
        <v>35</v>
      </c>
      <c r="AF21" s="1">
        <v>5</v>
      </c>
      <c r="AG21">
        <f t="shared" si="5"/>
        <v>113</v>
      </c>
      <c r="AH21" s="32">
        <f t="shared" si="6"/>
        <v>3</v>
      </c>
      <c r="AI21" s="31">
        <f t="shared" si="7"/>
        <v>2</v>
      </c>
      <c r="AJ21" s="6">
        <f t="shared" si="1"/>
        <v>0</v>
      </c>
      <c r="AL21">
        <v>20</v>
      </c>
      <c r="AT21" s="3"/>
      <c r="AU21" s="1"/>
    </row>
    <row r="22" spans="1:47" ht="15.75" thickBot="1" x14ac:dyDescent="0.3">
      <c r="A22" s="4">
        <v>17</v>
      </c>
      <c r="B22" s="4">
        <v>23</v>
      </c>
      <c r="C22" s="4">
        <v>26</v>
      </c>
      <c r="D22" s="4">
        <v>35</v>
      </c>
      <c r="E22" s="4">
        <v>42</v>
      </c>
      <c r="F22" s="4"/>
      <c r="G22" s="1">
        <v>7</v>
      </c>
      <c r="H22">
        <f t="shared" si="2"/>
        <v>143</v>
      </c>
      <c r="I22" s="32">
        <f t="shared" si="3"/>
        <v>3</v>
      </c>
      <c r="J22" s="31">
        <f t="shared" si="4"/>
        <v>2</v>
      </c>
      <c r="K22" s="6">
        <f t="shared" si="0"/>
        <v>0</v>
      </c>
      <c r="M22">
        <v>21</v>
      </c>
      <c r="Z22" s="1">
        <v>2</v>
      </c>
      <c r="AA22" s="1">
        <v>5</v>
      </c>
      <c r="AB22" s="1">
        <v>15</v>
      </c>
      <c r="AC22" s="1">
        <v>32</v>
      </c>
      <c r="AD22" s="1">
        <v>34</v>
      </c>
      <c r="AF22" s="1">
        <v>1</v>
      </c>
      <c r="AG22">
        <f t="shared" si="5"/>
        <v>88</v>
      </c>
      <c r="AH22" s="32">
        <f t="shared" si="6"/>
        <v>2</v>
      </c>
      <c r="AI22" s="31">
        <f t="shared" si="7"/>
        <v>3</v>
      </c>
      <c r="AJ22" s="6">
        <f t="shared" si="1"/>
        <v>0</v>
      </c>
      <c r="AL22">
        <v>21</v>
      </c>
      <c r="AT22" s="3"/>
      <c r="AU22" s="1"/>
    </row>
    <row r="23" spans="1:47" ht="15.75" thickBot="1" x14ac:dyDescent="0.3">
      <c r="A23" s="4">
        <v>2</v>
      </c>
      <c r="B23" s="4">
        <v>9</v>
      </c>
      <c r="C23" s="4">
        <v>22</v>
      </c>
      <c r="D23" s="4">
        <v>23</v>
      </c>
      <c r="E23" s="4">
        <v>35</v>
      </c>
      <c r="F23" s="4"/>
      <c r="G23" s="1">
        <v>1</v>
      </c>
      <c r="H23">
        <f t="shared" si="2"/>
        <v>91</v>
      </c>
      <c r="I23" s="32">
        <f t="shared" si="3"/>
        <v>3</v>
      </c>
      <c r="J23" s="31">
        <f t="shared" si="4"/>
        <v>2</v>
      </c>
      <c r="K23" s="6">
        <f t="shared" si="0"/>
        <v>0</v>
      </c>
      <c r="M23">
        <v>22</v>
      </c>
      <c r="Z23" s="1">
        <v>3</v>
      </c>
      <c r="AA23" s="1">
        <v>25</v>
      </c>
      <c r="AB23" s="1">
        <v>29</v>
      </c>
      <c r="AC23" s="1">
        <v>31</v>
      </c>
      <c r="AD23" s="1">
        <v>34</v>
      </c>
      <c r="AF23" s="1">
        <v>5</v>
      </c>
      <c r="AG23">
        <f t="shared" si="5"/>
        <v>122</v>
      </c>
      <c r="AH23" s="32">
        <f t="shared" si="6"/>
        <v>4</v>
      </c>
      <c r="AI23" s="31">
        <f t="shared" si="7"/>
        <v>1</v>
      </c>
      <c r="AJ23" s="6">
        <f t="shared" si="1"/>
        <v>0</v>
      </c>
      <c r="AL23">
        <v>22</v>
      </c>
      <c r="AT23" s="3"/>
      <c r="AU23" s="1"/>
    </row>
    <row r="24" spans="1:47" ht="15.75" thickBot="1" x14ac:dyDescent="0.3">
      <c r="A24" s="4">
        <v>15</v>
      </c>
      <c r="B24" s="4">
        <v>16</v>
      </c>
      <c r="C24" s="4">
        <v>22</v>
      </c>
      <c r="D24" s="4">
        <v>36</v>
      </c>
      <c r="E24" s="4">
        <v>45</v>
      </c>
      <c r="F24" s="4"/>
      <c r="G24" s="1">
        <v>2</v>
      </c>
      <c r="H24">
        <f t="shared" si="2"/>
        <v>134</v>
      </c>
      <c r="I24" s="32">
        <f t="shared" si="3"/>
        <v>2</v>
      </c>
      <c r="J24" s="31">
        <f t="shared" si="4"/>
        <v>3</v>
      </c>
      <c r="K24" s="6">
        <f t="shared" si="0"/>
        <v>0</v>
      </c>
      <c r="M24">
        <v>23</v>
      </c>
      <c r="Z24" s="1">
        <v>10</v>
      </c>
      <c r="AA24" s="1">
        <v>11</v>
      </c>
      <c r="AB24" s="1">
        <v>20</v>
      </c>
      <c r="AC24" s="1">
        <v>23</v>
      </c>
      <c r="AD24" s="1">
        <v>27</v>
      </c>
      <c r="AF24" s="1">
        <v>1</v>
      </c>
      <c r="AG24">
        <f t="shared" si="5"/>
        <v>91</v>
      </c>
      <c r="AH24" s="32">
        <f t="shared" si="6"/>
        <v>3</v>
      </c>
      <c r="AI24" s="31">
        <f t="shared" si="7"/>
        <v>2</v>
      </c>
      <c r="AJ24" s="6">
        <f t="shared" si="1"/>
        <v>0</v>
      </c>
      <c r="AL24">
        <v>23</v>
      </c>
    </row>
    <row r="25" spans="1:47" ht="15.75" thickBot="1" x14ac:dyDescent="0.3">
      <c r="A25" s="4">
        <v>17</v>
      </c>
      <c r="B25" s="4">
        <v>19</v>
      </c>
      <c r="C25" s="4">
        <v>34</v>
      </c>
      <c r="D25" s="4">
        <v>41</v>
      </c>
      <c r="E25" s="4">
        <v>49</v>
      </c>
      <c r="F25" s="4"/>
      <c r="G25" s="1">
        <v>7</v>
      </c>
      <c r="H25">
        <f t="shared" si="2"/>
        <v>160</v>
      </c>
      <c r="I25" s="32">
        <f t="shared" si="3"/>
        <v>4</v>
      </c>
      <c r="J25" s="31">
        <f t="shared" si="4"/>
        <v>1</v>
      </c>
      <c r="K25" s="6">
        <f t="shared" si="0"/>
        <v>1</v>
      </c>
      <c r="M25">
        <v>24</v>
      </c>
      <c r="Z25" s="1">
        <v>6</v>
      </c>
      <c r="AA25" s="1">
        <v>9</v>
      </c>
      <c r="AB25" s="1">
        <v>14</v>
      </c>
      <c r="AC25" s="1">
        <v>17</v>
      </c>
      <c r="AD25" s="1">
        <v>31</v>
      </c>
      <c r="AF25" s="1">
        <v>5</v>
      </c>
      <c r="AG25">
        <f t="shared" si="5"/>
        <v>77</v>
      </c>
      <c r="AH25" s="32">
        <f t="shared" si="6"/>
        <v>3</v>
      </c>
      <c r="AI25" s="31">
        <f t="shared" si="7"/>
        <v>2</v>
      </c>
      <c r="AJ25" s="6">
        <f t="shared" si="1"/>
        <v>0</v>
      </c>
      <c r="AL25">
        <v>24</v>
      </c>
    </row>
    <row r="26" spans="1:47" ht="15.75" thickBot="1" x14ac:dyDescent="0.3">
      <c r="A26" s="4">
        <v>9</v>
      </c>
      <c r="B26" s="4">
        <v>15</v>
      </c>
      <c r="C26" s="4">
        <v>16</v>
      </c>
      <c r="D26" s="4">
        <v>40</v>
      </c>
      <c r="E26" s="4">
        <v>42</v>
      </c>
      <c r="F26" s="4"/>
      <c r="G26" s="1">
        <v>1</v>
      </c>
      <c r="H26">
        <f t="shared" si="2"/>
        <v>122</v>
      </c>
      <c r="I26" s="32">
        <f t="shared" si="3"/>
        <v>2</v>
      </c>
      <c r="J26" s="31">
        <f t="shared" si="4"/>
        <v>3</v>
      </c>
      <c r="K26" s="6">
        <f t="shared" si="0"/>
        <v>0</v>
      </c>
      <c r="M26">
        <v>25</v>
      </c>
      <c r="Z26" s="1">
        <v>8</v>
      </c>
      <c r="AA26" s="1">
        <v>9</v>
      </c>
      <c r="AB26" s="1">
        <v>15</v>
      </c>
      <c r="AC26" s="1">
        <v>24</v>
      </c>
      <c r="AD26" s="1">
        <v>34</v>
      </c>
      <c r="AF26" s="1">
        <v>1</v>
      </c>
      <c r="AG26">
        <f t="shared" si="5"/>
        <v>90</v>
      </c>
      <c r="AH26" s="32">
        <f t="shared" si="6"/>
        <v>2</v>
      </c>
      <c r="AI26" s="31">
        <f t="shared" si="7"/>
        <v>3</v>
      </c>
      <c r="AJ26" s="6">
        <f t="shared" si="1"/>
        <v>0</v>
      </c>
      <c r="AL26">
        <v>25</v>
      </c>
    </row>
    <row r="27" spans="1:47" ht="15.75" thickBot="1" x14ac:dyDescent="0.3">
      <c r="A27" s="4">
        <v>19</v>
      </c>
      <c r="B27" s="4">
        <v>21</v>
      </c>
      <c r="C27" s="4">
        <v>34</v>
      </c>
      <c r="D27" s="4">
        <v>44</v>
      </c>
      <c r="E27" s="4">
        <v>48</v>
      </c>
      <c r="F27" s="4"/>
      <c r="G27" s="1">
        <v>2</v>
      </c>
      <c r="H27">
        <f t="shared" si="2"/>
        <v>166</v>
      </c>
      <c r="I27" s="32">
        <f t="shared" si="3"/>
        <v>2</v>
      </c>
      <c r="J27" s="31">
        <f t="shared" si="4"/>
        <v>3</v>
      </c>
      <c r="K27" s="6">
        <f t="shared" si="0"/>
        <v>1</v>
      </c>
      <c r="M27">
        <v>26</v>
      </c>
      <c r="Z27" s="1">
        <v>17</v>
      </c>
      <c r="AA27" s="1">
        <v>22</v>
      </c>
      <c r="AB27" s="1">
        <v>23</v>
      </c>
      <c r="AC27" s="1">
        <v>27</v>
      </c>
      <c r="AD27" s="1">
        <v>31</v>
      </c>
      <c r="AF27" s="1">
        <v>5</v>
      </c>
      <c r="AG27">
        <f t="shared" si="5"/>
        <v>120</v>
      </c>
      <c r="AH27" s="32">
        <f t="shared" si="6"/>
        <v>4</v>
      </c>
      <c r="AI27" s="31">
        <f t="shared" si="7"/>
        <v>1</v>
      </c>
      <c r="AJ27" s="6">
        <f t="shared" si="1"/>
        <v>0</v>
      </c>
      <c r="AL27">
        <v>26</v>
      </c>
      <c r="AT27" t="s">
        <v>13</v>
      </c>
    </row>
    <row r="28" spans="1:47" ht="15.75" thickBot="1" x14ac:dyDescent="0.3">
      <c r="A28" s="4">
        <v>19</v>
      </c>
      <c r="B28" s="4">
        <v>22</v>
      </c>
      <c r="C28" s="4">
        <v>34</v>
      </c>
      <c r="D28" s="4">
        <v>35</v>
      </c>
      <c r="E28" s="4">
        <v>42</v>
      </c>
      <c r="F28" s="4"/>
      <c r="G28" s="1">
        <v>7</v>
      </c>
      <c r="H28">
        <f t="shared" si="2"/>
        <v>152</v>
      </c>
      <c r="I28" s="32">
        <f t="shared" si="3"/>
        <v>2</v>
      </c>
      <c r="J28" s="31">
        <f t="shared" si="4"/>
        <v>3</v>
      </c>
      <c r="K28" s="6">
        <f t="shared" si="0"/>
        <v>0</v>
      </c>
      <c r="M28">
        <v>27</v>
      </c>
      <c r="Z28" s="1">
        <v>15</v>
      </c>
      <c r="AA28" s="1">
        <v>16</v>
      </c>
      <c r="AB28" s="1">
        <v>28</v>
      </c>
      <c r="AC28" s="1">
        <v>30</v>
      </c>
      <c r="AD28" s="1">
        <v>32</v>
      </c>
      <c r="AF28" s="1">
        <v>5</v>
      </c>
      <c r="AG28">
        <f t="shared" si="5"/>
        <v>121</v>
      </c>
      <c r="AH28" s="32">
        <f t="shared" si="6"/>
        <v>1</v>
      </c>
      <c r="AI28" s="31">
        <f t="shared" si="7"/>
        <v>4</v>
      </c>
      <c r="AJ28" s="6">
        <f t="shared" si="1"/>
        <v>0</v>
      </c>
      <c r="AL28">
        <v>27</v>
      </c>
    </row>
    <row r="29" spans="1:47" ht="15.75" thickBot="1" x14ac:dyDescent="0.3">
      <c r="A29" s="4">
        <v>14</v>
      </c>
      <c r="B29" s="4">
        <v>15</v>
      </c>
      <c r="C29" s="4">
        <v>26</v>
      </c>
      <c r="D29" s="4">
        <v>36</v>
      </c>
      <c r="E29" s="4">
        <v>42</v>
      </c>
      <c r="F29" s="4"/>
      <c r="G29" s="1">
        <v>1</v>
      </c>
      <c r="H29">
        <f t="shared" si="2"/>
        <v>133</v>
      </c>
      <c r="I29" s="32">
        <f t="shared" si="3"/>
        <v>1</v>
      </c>
      <c r="J29" s="31">
        <f t="shared" si="4"/>
        <v>4</v>
      </c>
      <c r="K29" s="6">
        <f t="shared" si="0"/>
        <v>0</v>
      </c>
      <c r="M29">
        <v>28</v>
      </c>
      <c r="Z29" s="1">
        <v>10</v>
      </c>
      <c r="AA29" s="1">
        <v>23</v>
      </c>
      <c r="AB29" s="1">
        <v>31</v>
      </c>
      <c r="AC29" s="1">
        <v>36</v>
      </c>
      <c r="AD29" s="1">
        <v>43</v>
      </c>
      <c r="AF29" s="1">
        <v>1</v>
      </c>
      <c r="AG29">
        <f t="shared" si="5"/>
        <v>143</v>
      </c>
      <c r="AH29" s="32">
        <f t="shared" si="6"/>
        <v>3</v>
      </c>
      <c r="AI29" s="31">
        <f t="shared" si="7"/>
        <v>2</v>
      </c>
      <c r="AJ29" s="6">
        <f t="shared" si="1"/>
        <v>0</v>
      </c>
      <c r="AL29">
        <v>28</v>
      </c>
    </row>
    <row r="30" spans="1:47" ht="15.75" thickBot="1" x14ac:dyDescent="0.3">
      <c r="A30" s="4">
        <v>9</v>
      </c>
      <c r="B30" s="4">
        <v>16</v>
      </c>
      <c r="C30" s="4">
        <v>35</v>
      </c>
      <c r="D30" s="4">
        <v>41</v>
      </c>
      <c r="E30" s="4">
        <v>45</v>
      </c>
      <c r="F30" s="4"/>
      <c r="G30" s="1">
        <v>1</v>
      </c>
      <c r="H30">
        <f t="shared" si="2"/>
        <v>146</v>
      </c>
      <c r="I30" s="32">
        <f t="shared" si="3"/>
        <v>4</v>
      </c>
      <c r="J30" s="31">
        <f t="shared" si="4"/>
        <v>1</v>
      </c>
      <c r="K30" s="6">
        <f t="shared" si="0"/>
        <v>1</v>
      </c>
      <c r="M30">
        <v>29</v>
      </c>
      <c r="Z30" s="1">
        <v>16</v>
      </c>
      <c r="AA30" s="1">
        <v>19</v>
      </c>
      <c r="AB30" s="1">
        <v>25</v>
      </c>
      <c r="AC30" s="1">
        <v>28</v>
      </c>
      <c r="AD30" s="1">
        <v>34</v>
      </c>
      <c r="AF30" s="1">
        <v>5</v>
      </c>
      <c r="AG30">
        <f t="shared" si="5"/>
        <v>122</v>
      </c>
      <c r="AH30" s="32">
        <f t="shared" si="6"/>
        <v>2</v>
      </c>
      <c r="AI30" s="31">
        <f t="shared" si="7"/>
        <v>3</v>
      </c>
      <c r="AJ30" s="6">
        <f t="shared" si="1"/>
        <v>0</v>
      </c>
      <c r="AL30">
        <v>29</v>
      </c>
    </row>
    <row r="31" spans="1:47" ht="15.75" thickBot="1" x14ac:dyDescent="0.3">
      <c r="A31" s="4">
        <v>1</v>
      </c>
      <c r="B31" s="4">
        <v>9</v>
      </c>
      <c r="C31" s="4">
        <v>14</v>
      </c>
      <c r="D31" s="4">
        <v>26</v>
      </c>
      <c r="E31" s="4">
        <v>41</v>
      </c>
      <c r="F31" s="4"/>
      <c r="G31" s="1">
        <v>2</v>
      </c>
      <c r="H31">
        <f t="shared" si="2"/>
        <v>91</v>
      </c>
      <c r="I31" s="32">
        <f t="shared" si="3"/>
        <v>3</v>
      </c>
      <c r="J31" s="31">
        <f t="shared" si="4"/>
        <v>2</v>
      </c>
      <c r="K31" s="6">
        <f t="shared" si="0"/>
        <v>2</v>
      </c>
      <c r="M31">
        <v>30</v>
      </c>
      <c r="Z31" s="1">
        <v>16</v>
      </c>
      <c r="AA31" s="1">
        <v>23</v>
      </c>
      <c r="AB31" s="1">
        <v>26</v>
      </c>
      <c r="AC31" s="1">
        <v>29</v>
      </c>
      <c r="AD31" s="1">
        <v>30</v>
      </c>
      <c r="AF31" s="1">
        <v>1</v>
      </c>
      <c r="AG31">
        <f t="shared" si="5"/>
        <v>124</v>
      </c>
      <c r="AH31" s="32">
        <f t="shared" si="6"/>
        <v>2</v>
      </c>
      <c r="AI31" s="31">
        <f t="shared" si="7"/>
        <v>3</v>
      </c>
      <c r="AJ31" s="6">
        <f t="shared" si="1"/>
        <v>0</v>
      </c>
      <c r="AL31">
        <v>30</v>
      </c>
    </row>
    <row r="32" spans="1:47" ht="15.75" thickBot="1" x14ac:dyDescent="0.3">
      <c r="A32" s="4">
        <v>1</v>
      </c>
      <c r="B32" s="4">
        <v>17</v>
      </c>
      <c r="C32" s="4">
        <v>36</v>
      </c>
      <c r="D32" s="4">
        <v>42</v>
      </c>
      <c r="E32" s="4">
        <v>48</v>
      </c>
      <c r="F32" s="4"/>
      <c r="G32" s="1">
        <v>1</v>
      </c>
      <c r="H32">
        <f t="shared" si="2"/>
        <v>144</v>
      </c>
      <c r="I32" s="32">
        <f t="shared" si="3"/>
        <v>2</v>
      </c>
      <c r="J32" s="31">
        <f t="shared" si="4"/>
        <v>3</v>
      </c>
      <c r="K32" s="6">
        <f t="shared" si="0"/>
        <v>1</v>
      </c>
      <c r="M32">
        <v>31</v>
      </c>
      <c r="Z32" s="1">
        <v>4</v>
      </c>
      <c r="AA32" s="1">
        <v>5</v>
      </c>
      <c r="AB32" s="1">
        <v>14</v>
      </c>
      <c r="AC32" s="1">
        <v>17</v>
      </c>
      <c r="AD32" s="1">
        <v>31</v>
      </c>
      <c r="AF32" s="1">
        <v>5</v>
      </c>
      <c r="AG32">
        <f t="shared" si="5"/>
        <v>71</v>
      </c>
      <c r="AH32" s="32">
        <f t="shared" si="6"/>
        <v>3</v>
      </c>
      <c r="AI32" s="31">
        <f t="shared" si="7"/>
        <v>2</v>
      </c>
      <c r="AJ32" s="6">
        <f t="shared" si="1"/>
        <v>0</v>
      </c>
      <c r="AL32">
        <v>31</v>
      </c>
    </row>
    <row r="33" spans="1:49" ht="15.75" thickBot="1" x14ac:dyDescent="0.3">
      <c r="A33" s="4">
        <v>1</v>
      </c>
      <c r="B33" s="4">
        <v>9</v>
      </c>
      <c r="C33" s="4">
        <v>14</v>
      </c>
      <c r="D33" s="4">
        <v>21</v>
      </c>
      <c r="E33" s="4">
        <v>34</v>
      </c>
      <c r="F33" s="4"/>
      <c r="G33" s="1">
        <v>2</v>
      </c>
      <c r="H33">
        <f t="shared" si="2"/>
        <v>79</v>
      </c>
      <c r="I33" s="32">
        <f t="shared" si="3"/>
        <v>3</v>
      </c>
      <c r="J33" s="31">
        <f t="shared" si="4"/>
        <v>2</v>
      </c>
      <c r="K33" s="6">
        <f t="shared" si="0"/>
        <v>2</v>
      </c>
      <c r="M33">
        <v>32</v>
      </c>
      <c r="Z33" s="1">
        <v>2</v>
      </c>
      <c r="AA33" s="1">
        <v>4</v>
      </c>
      <c r="AB33" s="1">
        <v>23</v>
      </c>
      <c r="AC33" s="1">
        <v>25</v>
      </c>
      <c r="AD33" s="1">
        <v>34</v>
      </c>
      <c r="AF33" s="1">
        <v>1</v>
      </c>
      <c r="AG33">
        <f t="shared" si="5"/>
        <v>88</v>
      </c>
      <c r="AH33" s="32">
        <f t="shared" si="6"/>
        <v>2</v>
      </c>
      <c r="AI33" s="31">
        <f t="shared" si="7"/>
        <v>3</v>
      </c>
      <c r="AJ33" s="6">
        <f t="shared" si="1"/>
        <v>0</v>
      </c>
      <c r="AL33">
        <v>32</v>
      </c>
    </row>
    <row r="34" spans="1:49" ht="15.75" thickBot="1" x14ac:dyDescent="0.3">
      <c r="A34" s="4">
        <v>1</v>
      </c>
      <c r="B34" s="4">
        <v>22</v>
      </c>
      <c r="C34" s="4">
        <v>34</v>
      </c>
      <c r="D34" s="4">
        <v>35</v>
      </c>
      <c r="E34" s="4">
        <v>45</v>
      </c>
      <c r="F34" s="4"/>
      <c r="G34" s="1">
        <v>7</v>
      </c>
      <c r="H34">
        <f t="shared" si="2"/>
        <v>137</v>
      </c>
      <c r="I34" s="32">
        <f t="shared" si="3"/>
        <v>3</v>
      </c>
      <c r="J34" s="31">
        <f t="shared" si="4"/>
        <v>2</v>
      </c>
      <c r="K34" s="6">
        <f t="shared" si="0"/>
        <v>1</v>
      </c>
      <c r="M34">
        <v>33</v>
      </c>
      <c r="Z34" s="1">
        <v>14</v>
      </c>
      <c r="AA34" s="1">
        <v>26</v>
      </c>
      <c r="AB34" s="1">
        <v>28</v>
      </c>
      <c r="AC34" s="1">
        <v>31</v>
      </c>
      <c r="AD34" s="1">
        <v>34</v>
      </c>
      <c r="AF34" s="1">
        <v>5</v>
      </c>
      <c r="AG34">
        <f t="shared" si="5"/>
        <v>133</v>
      </c>
      <c r="AH34" s="32">
        <f t="shared" si="6"/>
        <v>1</v>
      </c>
      <c r="AI34" s="31">
        <f t="shared" si="7"/>
        <v>4</v>
      </c>
      <c r="AJ34" s="6">
        <f t="shared" si="1"/>
        <v>0</v>
      </c>
      <c r="AL34">
        <v>33</v>
      </c>
    </row>
    <row r="35" spans="1:49" ht="15.75" thickBot="1" x14ac:dyDescent="0.3">
      <c r="A35" s="4">
        <v>21</v>
      </c>
      <c r="B35" s="4">
        <v>23</v>
      </c>
      <c r="C35" s="4">
        <v>35</v>
      </c>
      <c r="D35" s="4">
        <v>45</v>
      </c>
      <c r="E35" s="4">
        <v>48</v>
      </c>
      <c r="F35" s="4"/>
      <c r="G35" s="1">
        <v>2</v>
      </c>
      <c r="H35">
        <f t="shared" si="2"/>
        <v>172</v>
      </c>
      <c r="I35" s="32">
        <f t="shared" si="3"/>
        <v>4</v>
      </c>
      <c r="J35" s="31">
        <f t="shared" si="4"/>
        <v>1</v>
      </c>
      <c r="K35" s="6">
        <f t="shared" si="0"/>
        <v>1</v>
      </c>
      <c r="M35">
        <v>34</v>
      </c>
      <c r="Z35" s="1">
        <v>2</v>
      </c>
      <c r="AA35" s="1">
        <v>5</v>
      </c>
      <c r="AB35" s="1">
        <v>29</v>
      </c>
      <c r="AC35" s="1">
        <v>36</v>
      </c>
      <c r="AD35" s="1">
        <v>43</v>
      </c>
      <c r="AF35" s="1">
        <v>1</v>
      </c>
      <c r="AG35">
        <f t="shared" si="5"/>
        <v>115</v>
      </c>
      <c r="AH35" s="32">
        <f t="shared" si="6"/>
        <v>3</v>
      </c>
      <c r="AI35" s="31">
        <f t="shared" si="7"/>
        <v>2</v>
      </c>
      <c r="AJ35" s="6">
        <f t="shared" si="1"/>
        <v>0</v>
      </c>
      <c r="AL35">
        <v>34</v>
      </c>
    </row>
    <row r="36" spans="1:49" ht="15.75" thickBot="1" x14ac:dyDescent="0.3">
      <c r="A36" s="4">
        <v>14</v>
      </c>
      <c r="B36" s="4">
        <v>17</v>
      </c>
      <c r="C36" s="4">
        <v>21</v>
      </c>
      <c r="D36" s="4">
        <v>22</v>
      </c>
      <c r="E36" s="4">
        <v>36</v>
      </c>
      <c r="F36" s="4"/>
      <c r="G36" s="1">
        <v>1</v>
      </c>
      <c r="H36">
        <f t="shared" si="2"/>
        <v>110</v>
      </c>
      <c r="I36" s="32">
        <f t="shared" si="3"/>
        <v>2</v>
      </c>
      <c r="J36" s="31">
        <f t="shared" si="4"/>
        <v>3</v>
      </c>
      <c r="K36" s="6">
        <f t="shared" si="0"/>
        <v>1</v>
      </c>
      <c r="M36">
        <v>35</v>
      </c>
      <c r="Z36" s="1">
        <v>5</v>
      </c>
      <c r="AA36" s="1">
        <v>8</v>
      </c>
      <c r="AB36" s="1">
        <v>11</v>
      </c>
      <c r="AC36" s="1">
        <v>26</v>
      </c>
      <c r="AD36" s="1">
        <v>43</v>
      </c>
      <c r="AF36" s="1">
        <v>5</v>
      </c>
      <c r="AG36">
        <f t="shared" si="5"/>
        <v>93</v>
      </c>
      <c r="AH36" s="32">
        <f t="shared" si="6"/>
        <v>3</v>
      </c>
      <c r="AI36" s="31">
        <f t="shared" si="7"/>
        <v>2</v>
      </c>
      <c r="AJ36" s="6">
        <f t="shared" si="1"/>
        <v>0</v>
      </c>
      <c r="AL36">
        <v>35</v>
      </c>
    </row>
    <row r="37" spans="1:49" ht="15.75" thickBot="1" x14ac:dyDescent="0.3">
      <c r="A37" s="4">
        <v>15</v>
      </c>
      <c r="B37" s="4">
        <v>23</v>
      </c>
      <c r="C37" s="4">
        <v>26</v>
      </c>
      <c r="D37" s="4">
        <v>34</v>
      </c>
      <c r="E37" s="4">
        <v>48</v>
      </c>
      <c r="F37" s="4"/>
      <c r="G37" s="1">
        <v>7</v>
      </c>
      <c r="H37">
        <f t="shared" si="2"/>
        <v>146</v>
      </c>
      <c r="I37" s="32">
        <f t="shared" si="3"/>
        <v>2</v>
      </c>
      <c r="J37" s="31">
        <f t="shared" si="4"/>
        <v>3</v>
      </c>
      <c r="K37" s="6">
        <f t="shared" si="0"/>
        <v>0</v>
      </c>
      <c r="M37">
        <v>36</v>
      </c>
      <c r="Z37" s="1">
        <v>13</v>
      </c>
      <c r="AA37" s="1">
        <v>17</v>
      </c>
      <c r="AB37" s="1">
        <v>22</v>
      </c>
      <c r="AC37" s="1">
        <v>24</v>
      </c>
      <c r="AD37" s="1">
        <v>26</v>
      </c>
      <c r="AF37" s="1">
        <v>5</v>
      </c>
      <c r="AG37">
        <f t="shared" si="5"/>
        <v>102</v>
      </c>
      <c r="AH37" s="32">
        <f t="shared" si="6"/>
        <v>2</v>
      </c>
      <c r="AI37" s="31">
        <f t="shared" si="7"/>
        <v>3</v>
      </c>
      <c r="AJ37" s="6">
        <f t="shared" si="1"/>
        <v>0</v>
      </c>
      <c r="AL37">
        <v>36</v>
      </c>
    </row>
    <row r="38" spans="1:49" ht="15.75" thickBot="1" x14ac:dyDescent="0.3">
      <c r="A38" s="4">
        <v>14</v>
      </c>
      <c r="B38" s="4">
        <v>16</v>
      </c>
      <c r="C38" s="4">
        <v>34</v>
      </c>
      <c r="D38" s="4">
        <v>35</v>
      </c>
      <c r="E38" s="4">
        <v>36</v>
      </c>
      <c r="F38" s="4"/>
      <c r="G38" s="1">
        <v>1</v>
      </c>
      <c r="H38">
        <f t="shared" si="2"/>
        <v>135</v>
      </c>
      <c r="I38" s="32">
        <f t="shared" si="3"/>
        <v>1</v>
      </c>
      <c r="J38" s="31">
        <f t="shared" si="4"/>
        <v>4</v>
      </c>
      <c r="K38" s="6">
        <f t="shared" si="0"/>
        <v>0</v>
      </c>
      <c r="M38">
        <v>37</v>
      </c>
      <c r="Z38" s="1">
        <v>3</v>
      </c>
      <c r="AA38" s="1">
        <v>6</v>
      </c>
      <c r="AB38" s="1">
        <v>24</v>
      </c>
      <c r="AC38" s="1">
        <v>28</v>
      </c>
      <c r="AD38" s="1">
        <v>34</v>
      </c>
      <c r="AF38" s="1">
        <v>1</v>
      </c>
      <c r="AG38">
        <f t="shared" si="5"/>
        <v>95</v>
      </c>
      <c r="AH38" s="32">
        <f t="shared" si="6"/>
        <v>1</v>
      </c>
      <c r="AI38" s="31">
        <f t="shared" si="7"/>
        <v>4</v>
      </c>
      <c r="AJ38" s="6">
        <f t="shared" si="1"/>
        <v>0</v>
      </c>
      <c r="AL38">
        <v>37</v>
      </c>
    </row>
    <row r="39" spans="1:49" ht="15.75" thickBot="1" x14ac:dyDescent="0.3">
      <c r="A39" s="4">
        <v>14</v>
      </c>
      <c r="B39" s="4">
        <v>15</v>
      </c>
      <c r="C39" s="4">
        <v>16</v>
      </c>
      <c r="D39" s="4">
        <v>17</v>
      </c>
      <c r="E39" s="4">
        <v>41</v>
      </c>
      <c r="F39" s="4"/>
      <c r="G39" s="1">
        <v>2</v>
      </c>
      <c r="H39">
        <f t="shared" si="2"/>
        <v>103</v>
      </c>
      <c r="I39" s="32">
        <f t="shared" si="3"/>
        <v>3</v>
      </c>
      <c r="J39" s="31">
        <f t="shared" si="4"/>
        <v>2</v>
      </c>
      <c r="K39" s="6">
        <f t="shared" si="0"/>
        <v>1</v>
      </c>
      <c r="M39">
        <v>38</v>
      </c>
      <c r="Z39" s="1">
        <v>17</v>
      </c>
      <c r="AA39" s="1">
        <v>20</v>
      </c>
      <c r="AB39" s="1">
        <v>22</v>
      </c>
      <c r="AC39" s="1">
        <v>27</v>
      </c>
      <c r="AD39" s="1">
        <v>36</v>
      </c>
      <c r="AF39" s="1">
        <v>5</v>
      </c>
      <c r="AG39">
        <f t="shared" si="5"/>
        <v>122</v>
      </c>
      <c r="AH39" s="32">
        <f t="shared" si="6"/>
        <v>2</v>
      </c>
      <c r="AI39" s="31">
        <f t="shared" si="7"/>
        <v>3</v>
      </c>
      <c r="AJ39" s="6">
        <f t="shared" si="1"/>
        <v>0</v>
      </c>
      <c r="AL39">
        <v>38</v>
      </c>
      <c r="AS39" s="3"/>
      <c r="AT39" s="1"/>
      <c r="AW39" s="29"/>
    </row>
    <row r="40" spans="1:49" ht="15.75" thickBot="1" x14ac:dyDescent="0.3">
      <c r="A40" s="4">
        <v>9</v>
      </c>
      <c r="B40" s="4">
        <v>17</v>
      </c>
      <c r="C40" s="4">
        <v>21</v>
      </c>
      <c r="D40" s="4">
        <v>23</v>
      </c>
      <c r="E40" s="4">
        <v>36</v>
      </c>
      <c r="F40" s="4"/>
      <c r="G40" s="1">
        <v>7</v>
      </c>
      <c r="H40">
        <f t="shared" si="2"/>
        <v>106</v>
      </c>
      <c r="I40" s="32">
        <f t="shared" si="3"/>
        <v>4</v>
      </c>
      <c r="J40" s="31">
        <f t="shared" si="4"/>
        <v>1</v>
      </c>
      <c r="K40" s="6">
        <f t="shared" si="0"/>
        <v>1</v>
      </c>
      <c r="M40">
        <v>39</v>
      </c>
      <c r="Z40" s="1">
        <v>9</v>
      </c>
      <c r="AA40" s="1">
        <v>19</v>
      </c>
      <c r="AB40" s="1">
        <v>24</v>
      </c>
      <c r="AC40" s="1">
        <v>26</v>
      </c>
      <c r="AD40" s="1">
        <v>36</v>
      </c>
      <c r="AF40" s="1">
        <v>1</v>
      </c>
      <c r="AG40">
        <f t="shared" si="5"/>
        <v>114</v>
      </c>
      <c r="AH40" s="32">
        <f t="shared" si="6"/>
        <v>2</v>
      </c>
      <c r="AI40" s="31">
        <f t="shared" si="7"/>
        <v>3</v>
      </c>
      <c r="AJ40" s="6">
        <f t="shared" si="1"/>
        <v>0</v>
      </c>
      <c r="AL40">
        <v>39</v>
      </c>
      <c r="AS40" s="3"/>
      <c r="AT40" s="1"/>
      <c r="AW40" s="29"/>
    </row>
    <row r="41" spans="1:49" ht="15.75" thickBot="1" x14ac:dyDescent="0.3">
      <c r="A41" s="4">
        <v>1</v>
      </c>
      <c r="B41" s="4">
        <v>19</v>
      </c>
      <c r="C41" s="4">
        <v>36</v>
      </c>
      <c r="D41" s="4">
        <v>40</v>
      </c>
      <c r="E41" s="4">
        <v>45</v>
      </c>
      <c r="F41" s="4"/>
      <c r="G41" s="1">
        <v>2</v>
      </c>
      <c r="H41">
        <f t="shared" si="2"/>
        <v>141</v>
      </c>
      <c r="I41" s="32">
        <f t="shared" si="3"/>
        <v>3</v>
      </c>
      <c r="J41" s="31">
        <f t="shared" si="4"/>
        <v>2</v>
      </c>
      <c r="K41" s="6">
        <f t="shared" si="0"/>
        <v>1</v>
      </c>
      <c r="M41">
        <v>40</v>
      </c>
      <c r="Z41" s="1">
        <v>3</v>
      </c>
      <c r="AA41" s="1">
        <v>6</v>
      </c>
      <c r="AB41" s="1">
        <v>16</v>
      </c>
      <c r="AC41" s="1">
        <v>34</v>
      </c>
      <c r="AD41" s="1">
        <v>35</v>
      </c>
      <c r="AF41" s="1">
        <v>5</v>
      </c>
      <c r="AG41">
        <f t="shared" si="5"/>
        <v>94</v>
      </c>
      <c r="AH41" s="32">
        <f t="shared" si="6"/>
        <v>2</v>
      </c>
      <c r="AI41" s="31">
        <f t="shared" si="7"/>
        <v>3</v>
      </c>
      <c r="AJ41" s="6">
        <f t="shared" si="1"/>
        <v>0</v>
      </c>
      <c r="AL41">
        <v>40</v>
      </c>
      <c r="AS41" s="3"/>
      <c r="AT41" s="1"/>
      <c r="AW41" s="29"/>
    </row>
    <row r="42" spans="1:49" ht="15.75" thickBot="1" x14ac:dyDescent="0.3">
      <c r="A42" s="4">
        <v>14</v>
      </c>
      <c r="B42" s="4">
        <v>21</v>
      </c>
      <c r="C42" s="4">
        <v>26</v>
      </c>
      <c r="D42" s="4">
        <v>35</v>
      </c>
      <c r="E42" s="4">
        <v>40</v>
      </c>
      <c r="F42" s="4"/>
      <c r="G42" s="1">
        <v>7</v>
      </c>
      <c r="H42">
        <f t="shared" si="2"/>
        <v>136</v>
      </c>
      <c r="I42" s="32">
        <f t="shared" si="3"/>
        <v>2</v>
      </c>
      <c r="J42" s="31">
        <f t="shared" si="4"/>
        <v>3</v>
      </c>
      <c r="K42" s="6">
        <f t="shared" si="0"/>
        <v>1</v>
      </c>
      <c r="M42">
        <v>41</v>
      </c>
      <c r="Z42" s="1">
        <v>15</v>
      </c>
      <c r="AA42" s="1">
        <v>18</v>
      </c>
      <c r="AB42" s="1">
        <v>23</v>
      </c>
      <c r="AC42" s="1">
        <v>28</v>
      </c>
      <c r="AD42" s="1">
        <v>30</v>
      </c>
      <c r="AF42" s="1">
        <v>1</v>
      </c>
      <c r="AG42">
        <f t="shared" si="5"/>
        <v>114</v>
      </c>
      <c r="AH42" s="32">
        <f t="shared" si="6"/>
        <v>2</v>
      </c>
      <c r="AI42" s="31">
        <f t="shared" si="7"/>
        <v>3</v>
      </c>
      <c r="AJ42" s="6">
        <f t="shared" si="1"/>
        <v>0</v>
      </c>
      <c r="AL42">
        <v>41</v>
      </c>
      <c r="AS42" s="3"/>
      <c r="AT42" s="1"/>
      <c r="AW42" s="29"/>
    </row>
    <row r="43" spans="1:49" ht="15.75" thickBot="1" x14ac:dyDescent="0.3">
      <c r="A43" s="4">
        <v>1</v>
      </c>
      <c r="B43" s="4">
        <v>9</v>
      </c>
      <c r="C43" s="4">
        <v>17</v>
      </c>
      <c r="D43" s="4">
        <v>40</v>
      </c>
      <c r="E43" s="4">
        <v>48</v>
      </c>
      <c r="F43" s="4"/>
      <c r="G43" s="1">
        <v>1</v>
      </c>
      <c r="H43">
        <f t="shared" si="2"/>
        <v>115</v>
      </c>
      <c r="I43" s="32">
        <f t="shared" si="3"/>
        <v>3</v>
      </c>
      <c r="J43" s="31">
        <f t="shared" si="4"/>
        <v>2</v>
      </c>
      <c r="K43" s="6">
        <f t="shared" si="0"/>
        <v>1</v>
      </c>
      <c r="M43">
        <v>42</v>
      </c>
      <c r="Z43" s="1">
        <v>6</v>
      </c>
      <c r="AA43" s="1">
        <v>14</v>
      </c>
      <c r="AB43" s="1">
        <v>22</v>
      </c>
      <c r="AC43" s="1">
        <v>23</v>
      </c>
      <c r="AD43" s="1">
        <v>26</v>
      </c>
      <c r="AF43" s="1">
        <v>5</v>
      </c>
      <c r="AG43">
        <f t="shared" si="5"/>
        <v>91</v>
      </c>
      <c r="AH43" s="32">
        <f t="shared" si="6"/>
        <v>1</v>
      </c>
      <c r="AI43" s="31">
        <f t="shared" si="7"/>
        <v>4</v>
      </c>
      <c r="AJ43" s="6">
        <f t="shared" si="1"/>
        <v>0</v>
      </c>
      <c r="AL43">
        <v>42</v>
      </c>
      <c r="AS43" s="3"/>
      <c r="AT43" s="1"/>
      <c r="AW43" s="29"/>
    </row>
    <row r="44" spans="1:49" ht="15.75" thickBot="1" x14ac:dyDescent="0.3">
      <c r="A44" s="4">
        <v>15</v>
      </c>
      <c r="B44" s="4">
        <v>23</v>
      </c>
      <c r="C44" s="4">
        <v>42</v>
      </c>
      <c r="D44" s="4">
        <v>44</v>
      </c>
      <c r="E44" s="4">
        <v>49</v>
      </c>
      <c r="F44" s="4"/>
      <c r="G44" s="1">
        <v>2</v>
      </c>
      <c r="H44">
        <f t="shared" si="2"/>
        <v>173</v>
      </c>
      <c r="I44" s="32">
        <f t="shared" si="3"/>
        <v>3</v>
      </c>
      <c r="J44" s="31">
        <f t="shared" si="4"/>
        <v>2</v>
      </c>
      <c r="K44" s="6">
        <f t="shared" si="0"/>
        <v>0</v>
      </c>
      <c r="M44">
        <v>43</v>
      </c>
      <c r="Z44" s="1">
        <v>9</v>
      </c>
      <c r="AA44" s="1">
        <v>14</v>
      </c>
      <c r="AB44" s="1">
        <v>16</v>
      </c>
      <c r="AC44" s="1">
        <v>25</v>
      </c>
      <c r="AD44" s="1">
        <v>27</v>
      </c>
      <c r="AF44" s="1">
        <v>1</v>
      </c>
      <c r="AG44">
        <f t="shared" si="5"/>
        <v>91</v>
      </c>
      <c r="AH44" s="32">
        <f t="shared" si="6"/>
        <v>3</v>
      </c>
      <c r="AI44" s="31">
        <f t="shared" si="7"/>
        <v>2</v>
      </c>
      <c r="AJ44" s="6">
        <f t="shared" si="1"/>
        <v>0</v>
      </c>
      <c r="AL44">
        <v>43</v>
      </c>
      <c r="AS44" s="3"/>
      <c r="AT44" s="1"/>
      <c r="AW44" s="29"/>
    </row>
    <row r="45" spans="1:49" ht="15.75" thickBot="1" x14ac:dyDescent="0.3">
      <c r="A45" s="4">
        <v>9</v>
      </c>
      <c r="B45" s="4">
        <v>15</v>
      </c>
      <c r="C45" s="4">
        <v>17</v>
      </c>
      <c r="D45" s="4">
        <v>42</v>
      </c>
      <c r="E45" s="4">
        <v>44</v>
      </c>
      <c r="F45" s="4"/>
      <c r="G45" s="1">
        <v>7</v>
      </c>
      <c r="H45">
        <f t="shared" si="2"/>
        <v>127</v>
      </c>
      <c r="I45" s="32">
        <f t="shared" si="3"/>
        <v>3</v>
      </c>
      <c r="J45" s="31">
        <f t="shared" si="4"/>
        <v>2</v>
      </c>
      <c r="K45" s="6">
        <f t="shared" si="0"/>
        <v>0</v>
      </c>
      <c r="M45">
        <v>44</v>
      </c>
      <c r="Z45" s="1">
        <v>3</v>
      </c>
      <c r="AA45" s="1">
        <v>11</v>
      </c>
      <c r="AB45" s="1">
        <v>18</v>
      </c>
      <c r="AC45" s="1">
        <v>30</v>
      </c>
      <c r="AD45" s="1">
        <v>32</v>
      </c>
      <c r="AF45" s="1">
        <v>5</v>
      </c>
      <c r="AG45">
        <f t="shared" si="5"/>
        <v>94</v>
      </c>
      <c r="AH45" s="32">
        <f t="shared" si="6"/>
        <v>2</v>
      </c>
      <c r="AI45" s="31">
        <f t="shared" si="7"/>
        <v>3</v>
      </c>
      <c r="AJ45" s="6">
        <f t="shared" si="1"/>
        <v>0</v>
      </c>
      <c r="AL45">
        <v>44</v>
      </c>
    </row>
    <row r="46" spans="1:49" ht="15.75" thickBot="1" x14ac:dyDescent="0.3">
      <c r="A46" s="4">
        <v>2</v>
      </c>
      <c r="B46" s="4">
        <v>22</v>
      </c>
      <c r="C46" s="4">
        <v>34</v>
      </c>
      <c r="D46" s="4">
        <v>35</v>
      </c>
      <c r="E46" s="4">
        <v>36</v>
      </c>
      <c r="F46" s="4"/>
      <c r="G46" s="1">
        <v>1</v>
      </c>
      <c r="H46">
        <f t="shared" si="2"/>
        <v>129</v>
      </c>
      <c r="I46" s="32">
        <f t="shared" si="3"/>
        <v>1</v>
      </c>
      <c r="J46" s="31">
        <f t="shared" si="4"/>
        <v>4</v>
      </c>
      <c r="K46" s="6">
        <f t="shared" si="0"/>
        <v>0</v>
      </c>
      <c r="M46">
        <v>45</v>
      </c>
      <c r="Z46" s="1">
        <v>2</v>
      </c>
      <c r="AA46" s="1">
        <v>9</v>
      </c>
      <c r="AB46" s="1">
        <v>15</v>
      </c>
      <c r="AC46" s="1">
        <v>29</v>
      </c>
      <c r="AD46" s="1">
        <v>32</v>
      </c>
      <c r="AF46" s="1">
        <v>5</v>
      </c>
      <c r="AG46">
        <f t="shared" si="5"/>
        <v>87</v>
      </c>
      <c r="AH46" s="32">
        <f t="shared" si="6"/>
        <v>3</v>
      </c>
      <c r="AI46" s="31">
        <f t="shared" si="7"/>
        <v>2</v>
      </c>
      <c r="AJ46" s="6">
        <f t="shared" si="1"/>
        <v>0</v>
      </c>
      <c r="AL46">
        <v>45</v>
      </c>
    </row>
    <row r="47" spans="1:49" ht="15.75" thickBot="1" x14ac:dyDescent="0.3">
      <c r="A47" s="4">
        <v>17</v>
      </c>
      <c r="B47" s="4">
        <v>23</v>
      </c>
      <c r="C47" s="4">
        <v>34</v>
      </c>
      <c r="D47" s="4">
        <v>40</v>
      </c>
      <c r="E47" s="4">
        <v>41</v>
      </c>
      <c r="F47" s="4"/>
      <c r="G47" s="1">
        <v>2</v>
      </c>
      <c r="H47">
        <f t="shared" si="2"/>
        <v>155</v>
      </c>
      <c r="I47" s="32">
        <f t="shared" si="3"/>
        <v>3</v>
      </c>
      <c r="J47" s="31">
        <f t="shared" si="4"/>
        <v>2</v>
      </c>
      <c r="K47" s="6">
        <f t="shared" si="0"/>
        <v>1</v>
      </c>
      <c r="M47">
        <v>46</v>
      </c>
      <c r="Z47" s="1">
        <v>5</v>
      </c>
      <c r="AA47" s="1">
        <v>6</v>
      </c>
      <c r="AB47" s="1">
        <v>15</v>
      </c>
      <c r="AC47" s="1">
        <v>18</v>
      </c>
      <c r="AD47" s="1">
        <v>32</v>
      </c>
      <c r="AF47" s="1">
        <v>1</v>
      </c>
      <c r="AG47">
        <f t="shared" si="5"/>
        <v>76</v>
      </c>
      <c r="AH47" s="32">
        <f t="shared" si="6"/>
        <v>2</v>
      </c>
      <c r="AI47" s="31">
        <f t="shared" si="7"/>
        <v>3</v>
      </c>
      <c r="AJ47" s="6">
        <f t="shared" si="1"/>
        <v>0</v>
      </c>
      <c r="AL47">
        <v>46</v>
      </c>
    </row>
    <row r="48" spans="1:49" ht="15.75" thickBot="1" x14ac:dyDescent="0.3">
      <c r="A48" s="4">
        <v>2</v>
      </c>
      <c r="B48" s="4">
        <v>16</v>
      </c>
      <c r="C48" s="4">
        <v>19</v>
      </c>
      <c r="D48" s="4">
        <v>21</v>
      </c>
      <c r="E48" s="4">
        <v>23</v>
      </c>
      <c r="F48" s="4"/>
      <c r="G48" s="1">
        <v>7</v>
      </c>
      <c r="H48">
        <f t="shared" si="2"/>
        <v>81</v>
      </c>
      <c r="I48" s="32">
        <f t="shared" si="3"/>
        <v>3</v>
      </c>
      <c r="J48" s="31">
        <f t="shared" si="4"/>
        <v>2</v>
      </c>
      <c r="K48" s="6">
        <f t="shared" si="0"/>
        <v>1</v>
      </c>
      <c r="M48">
        <v>47</v>
      </c>
      <c r="Z48" s="1">
        <v>3</v>
      </c>
      <c r="AA48" s="1">
        <v>18</v>
      </c>
      <c r="AB48" s="1">
        <v>23</v>
      </c>
      <c r="AC48" s="1">
        <v>26</v>
      </c>
      <c r="AD48" s="1">
        <v>31</v>
      </c>
      <c r="AF48" s="1">
        <v>5</v>
      </c>
      <c r="AG48">
        <f t="shared" si="5"/>
        <v>101</v>
      </c>
      <c r="AH48" s="32">
        <f t="shared" si="6"/>
        <v>3</v>
      </c>
      <c r="AI48" s="31">
        <f t="shared" si="7"/>
        <v>2</v>
      </c>
      <c r="AJ48" s="6">
        <f t="shared" si="1"/>
        <v>0</v>
      </c>
      <c r="AL48">
        <v>47</v>
      </c>
    </row>
    <row r="49" spans="1:38" ht="15.75" thickBot="1" x14ac:dyDescent="0.3">
      <c r="A49" s="4">
        <v>14</v>
      </c>
      <c r="B49" s="4">
        <v>16</v>
      </c>
      <c r="C49" s="4">
        <v>21</v>
      </c>
      <c r="D49" s="4">
        <v>23</v>
      </c>
      <c r="E49" s="4">
        <v>26</v>
      </c>
      <c r="F49" s="4"/>
      <c r="G49" s="1">
        <v>1</v>
      </c>
      <c r="H49">
        <f t="shared" si="2"/>
        <v>100</v>
      </c>
      <c r="I49" s="32">
        <f t="shared" si="3"/>
        <v>2</v>
      </c>
      <c r="J49" s="31">
        <f t="shared" si="4"/>
        <v>3</v>
      </c>
      <c r="K49" s="6">
        <f t="shared" si="0"/>
        <v>1</v>
      </c>
      <c r="M49">
        <v>48</v>
      </c>
      <c r="Z49" s="1">
        <v>4</v>
      </c>
      <c r="AA49" s="1">
        <v>25</v>
      </c>
      <c r="AB49" s="1">
        <v>26</v>
      </c>
      <c r="AC49" s="1">
        <v>28</v>
      </c>
      <c r="AD49" s="1">
        <v>30</v>
      </c>
      <c r="AF49" s="1">
        <v>1</v>
      </c>
      <c r="AG49">
        <f t="shared" si="5"/>
        <v>113</v>
      </c>
      <c r="AH49" s="32">
        <f t="shared" si="6"/>
        <v>1</v>
      </c>
      <c r="AI49" s="31">
        <f t="shared" si="7"/>
        <v>4</v>
      </c>
      <c r="AJ49" s="6">
        <f t="shared" si="1"/>
        <v>0</v>
      </c>
      <c r="AL49">
        <v>48</v>
      </c>
    </row>
    <row r="50" spans="1:38" ht="15.75" thickBot="1" x14ac:dyDescent="0.3">
      <c r="A50" s="4">
        <v>16</v>
      </c>
      <c r="B50" s="4">
        <v>17</v>
      </c>
      <c r="C50" s="4">
        <v>34</v>
      </c>
      <c r="D50" s="4">
        <v>35</v>
      </c>
      <c r="E50" s="4">
        <v>42</v>
      </c>
      <c r="F50" s="4"/>
      <c r="G50" s="1">
        <v>2</v>
      </c>
      <c r="H50">
        <f t="shared" si="2"/>
        <v>144</v>
      </c>
      <c r="I50" s="32">
        <f t="shared" si="3"/>
        <v>2</v>
      </c>
      <c r="J50" s="31">
        <f t="shared" si="4"/>
        <v>3</v>
      </c>
      <c r="K50" s="6">
        <f t="shared" si="0"/>
        <v>0</v>
      </c>
      <c r="M50">
        <v>49</v>
      </c>
      <c r="Z50" s="1">
        <v>14</v>
      </c>
      <c r="AA50" s="1">
        <v>15</v>
      </c>
      <c r="AB50" s="1">
        <v>18</v>
      </c>
      <c r="AC50" s="1">
        <v>19</v>
      </c>
      <c r="AD50" s="1">
        <v>24</v>
      </c>
      <c r="AF50" s="1">
        <v>1</v>
      </c>
      <c r="AG50">
        <f t="shared" si="5"/>
        <v>90</v>
      </c>
      <c r="AH50" s="32">
        <f t="shared" si="6"/>
        <v>2</v>
      </c>
      <c r="AI50" s="31">
        <f t="shared" si="7"/>
        <v>3</v>
      </c>
      <c r="AJ50" s="6">
        <f t="shared" si="1"/>
        <v>0</v>
      </c>
      <c r="AL50">
        <v>49</v>
      </c>
    </row>
    <row r="51" spans="1:38" ht="15.75" thickBot="1" x14ac:dyDescent="0.3">
      <c r="A51" s="4">
        <v>23</v>
      </c>
      <c r="B51" s="4">
        <v>26</v>
      </c>
      <c r="C51" s="4">
        <v>36</v>
      </c>
      <c r="D51" s="4">
        <v>40</v>
      </c>
      <c r="E51" s="4">
        <v>45</v>
      </c>
      <c r="F51" s="4"/>
      <c r="G51" s="1">
        <v>7</v>
      </c>
      <c r="H51">
        <f t="shared" si="2"/>
        <v>170</v>
      </c>
      <c r="I51" s="32">
        <f t="shared" si="3"/>
        <v>2</v>
      </c>
      <c r="J51" s="31">
        <f t="shared" si="4"/>
        <v>3</v>
      </c>
      <c r="K51" s="6">
        <f t="shared" si="0"/>
        <v>0</v>
      </c>
      <c r="M51">
        <v>50</v>
      </c>
      <c r="Z51" s="1">
        <v>13</v>
      </c>
      <c r="AA51" s="1">
        <v>17</v>
      </c>
      <c r="AB51" s="1">
        <v>22</v>
      </c>
      <c r="AC51" s="1">
        <v>30</v>
      </c>
      <c r="AD51" s="1">
        <v>31</v>
      </c>
      <c r="AF51" s="1">
        <v>5</v>
      </c>
      <c r="AG51">
        <f t="shared" si="5"/>
        <v>113</v>
      </c>
      <c r="AH51" s="32">
        <f t="shared" si="6"/>
        <v>3</v>
      </c>
      <c r="AI51" s="31">
        <f t="shared" si="7"/>
        <v>2</v>
      </c>
      <c r="AJ51" s="6">
        <f t="shared" si="1"/>
        <v>0</v>
      </c>
      <c r="AL51">
        <v>50</v>
      </c>
    </row>
    <row r="52" spans="1:38" ht="15.75" thickBot="1" x14ac:dyDescent="0.3">
      <c r="A52" s="4">
        <v>16</v>
      </c>
      <c r="B52" s="4">
        <v>23</v>
      </c>
      <c r="C52" s="4">
        <v>26</v>
      </c>
      <c r="D52" s="4">
        <v>34</v>
      </c>
      <c r="E52" s="4">
        <v>36</v>
      </c>
      <c r="F52" s="4"/>
      <c r="G52" s="1">
        <v>2</v>
      </c>
      <c r="H52">
        <f t="shared" si="2"/>
        <v>135</v>
      </c>
      <c r="I52" s="32">
        <f t="shared" si="3"/>
        <v>1</v>
      </c>
      <c r="J52" s="31">
        <f t="shared" si="4"/>
        <v>4</v>
      </c>
      <c r="K52" s="6">
        <f t="shared" si="0"/>
        <v>0</v>
      </c>
      <c r="M52">
        <v>51</v>
      </c>
      <c r="Z52" s="1">
        <v>3</v>
      </c>
      <c r="AA52" s="1">
        <v>11</v>
      </c>
      <c r="AB52" s="1">
        <v>13</v>
      </c>
      <c r="AC52" s="1">
        <v>20</v>
      </c>
      <c r="AD52" s="1">
        <v>35</v>
      </c>
      <c r="AF52" s="1">
        <v>1</v>
      </c>
      <c r="AG52">
        <f t="shared" si="5"/>
        <v>82</v>
      </c>
      <c r="AH52" s="32">
        <f t="shared" si="6"/>
        <v>4</v>
      </c>
      <c r="AI52" s="31">
        <f t="shared" si="7"/>
        <v>1</v>
      </c>
      <c r="AJ52" s="6">
        <f t="shared" si="1"/>
        <v>0</v>
      </c>
      <c r="AL52">
        <v>51</v>
      </c>
    </row>
    <row r="53" spans="1:38" ht="15.75" thickBot="1" x14ac:dyDescent="0.3">
      <c r="A53" s="4">
        <v>14</v>
      </c>
      <c r="B53" s="4">
        <v>16</v>
      </c>
      <c r="C53" s="4">
        <v>23</v>
      </c>
      <c r="D53" s="4">
        <v>41</v>
      </c>
      <c r="E53" s="4">
        <v>49</v>
      </c>
      <c r="F53" s="4"/>
      <c r="G53" s="1">
        <v>7</v>
      </c>
      <c r="H53">
        <f t="shared" si="2"/>
        <v>143</v>
      </c>
      <c r="I53" s="32">
        <f t="shared" si="3"/>
        <v>3</v>
      </c>
      <c r="J53" s="31">
        <f t="shared" si="4"/>
        <v>2</v>
      </c>
      <c r="K53" s="6">
        <f t="shared" si="0"/>
        <v>1</v>
      </c>
      <c r="M53">
        <v>52</v>
      </c>
      <c r="Z53" s="1">
        <v>11</v>
      </c>
      <c r="AA53" s="1">
        <v>23</v>
      </c>
      <c r="AB53" s="1">
        <v>25</v>
      </c>
      <c r="AC53" s="1">
        <v>34</v>
      </c>
      <c r="AD53" s="1">
        <v>43</v>
      </c>
      <c r="AF53" s="1">
        <v>1</v>
      </c>
      <c r="AG53">
        <f t="shared" si="5"/>
        <v>136</v>
      </c>
      <c r="AH53" s="32">
        <f t="shared" si="6"/>
        <v>4</v>
      </c>
      <c r="AI53" s="31">
        <f t="shared" si="7"/>
        <v>1</v>
      </c>
      <c r="AJ53" s="6">
        <f t="shared" si="1"/>
        <v>0</v>
      </c>
      <c r="AL53">
        <v>52</v>
      </c>
    </row>
    <row r="54" spans="1:38" ht="15.75" thickBot="1" x14ac:dyDescent="0.3">
      <c r="A54" s="4">
        <v>2</v>
      </c>
      <c r="B54" s="4">
        <v>21</v>
      </c>
      <c r="C54" s="4">
        <v>26</v>
      </c>
      <c r="D54" s="4">
        <v>35</v>
      </c>
      <c r="E54" s="4">
        <v>48</v>
      </c>
      <c r="F54" s="4"/>
      <c r="G54" s="1">
        <v>1</v>
      </c>
      <c r="H54">
        <f t="shared" si="2"/>
        <v>132</v>
      </c>
      <c r="I54" s="32">
        <f t="shared" si="3"/>
        <v>2</v>
      </c>
      <c r="J54" s="31">
        <f t="shared" si="4"/>
        <v>3</v>
      </c>
      <c r="K54" s="6">
        <f t="shared" si="0"/>
        <v>1</v>
      </c>
      <c r="M54">
        <v>53</v>
      </c>
      <c r="Z54" s="1">
        <v>8</v>
      </c>
      <c r="AA54" s="1">
        <v>10</v>
      </c>
      <c r="AB54" s="1">
        <v>15</v>
      </c>
      <c r="AC54" s="1">
        <v>18</v>
      </c>
      <c r="AD54" s="1">
        <v>32</v>
      </c>
      <c r="AF54" s="1">
        <v>5</v>
      </c>
      <c r="AG54">
        <f t="shared" si="5"/>
        <v>83</v>
      </c>
      <c r="AH54" s="32">
        <f t="shared" si="6"/>
        <v>1</v>
      </c>
      <c r="AI54" s="31">
        <f t="shared" si="7"/>
        <v>4</v>
      </c>
      <c r="AJ54" s="6">
        <f t="shared" si="1"/>
        <v>0</v>
      </c>
      <c r="AL54">
        <v>53</v>
      </c>
    </row>
    <row r="55" spans="1:38" ht="15.75" thickBot="1" x14ac:dyDescent="0.3">
      <c r="A55" s="4">
        <v>1</v>
      </c>
      <c r="B55" s="4">
        <v>2</v>
      </c>
      <c r="C55" s="4">
        <v>36</v>
      </c>
      <c r="D55" s="4">
        <v>41</v>
      </c>
      <c r="E55" s="4">
        <v>42</v>
      </c>
      <c r="F55" s="4"/>
      <c r="G55" s="1">
        <v>7</v>
      </c>
      <c r="H55">
        <f t="shared" si="2"/>
        <v>122</v>
      </c>
      <c r="I55" s="32">
        <f t="shared" si="3"/>
        <v>2</v>
      </c>
      <c r="J55" s="31">
        <f t="shared" si="4"/>
        <v>3</v>
      </c>
      <c r="K55" s="6">
        <f t="shared" si="0"/>
        <v>2</v>
      </c>
      <c r="M55">
        <v>54</v>
      </c>
      <c r="Z55" s="1">
        <v>2</v>
      </c>
      <c r="AA55" s="1">
        <v>11</v>
      </c>
      <c r="AB55" s="1">
        <v>23</v>
      </c>
      <c r="AC55" s="1">
        <v>31</v>
      </c>
      <c r="AD55" s="1">
        <v>43</v>
      </c>
      <c r="AF55" s="1">
        <v>1</v>
      </c>
      <c r="AG55">
        <f t="shared" si="5"/>
        <v>110</v>
      </c>
      <c r="AH55" s="32">
        <f t="shared" si="6"/>
        <v>4</v>
      </c>
      <c r="AI55" s="31">
        <f t="shared" si="7"/>
        <v>1</v>
      </c>
      <c r="AJ55" s="6">
        <f t="shared" si="1"/>
        <v>0</v>
      </c>
      <c r="AL55">
        <v>54</v>
      </c>
    </row>
    <row r="56" spans="1:38" ht="15.75" thickBot="1" x14ac:dyDescent="0.3">
      <c r="A56" s="4">
        <v>9</v>
      </c>
      <c r="B56" s="4">
        <v>23</v>
      </c>
      <c r="C56" s="4">
        <v>36</v>
      </c>
      <c r="D56" s="4">
        <v>48</v>
      </c>
      <c r="E56" s="4">
        <v>49</v>
      </c>
      <c r="F56" s="4"/>
      <c r="G56" s="1">
        <v>1</v>
      </c>
      <c r="H56">
        <f t="shared" si="2"/>
        <v>165</v>
      </c>
      <c r="I56" s="32">
        <f t="shared" si="3"/>
        <v>3</v>
      </c>
      <c r="J56" s="31">
        <f t="shared" si="4"/>
        <v>2</v>
      </c>
      <c r="K56" s="6">
        <f t="shared" si="0"/>
        <v>0</v>
      </c>
      <c r="M56">
        <v>55</v>
      </c>
      <c r="Z56" s="1">
        <v>5</v>
      </c>
      <c r="AA56" s="1">
        <v>17</v>
      </c>
      <c r="AB56" s="1">
        <v>26</v>
      </c>
      <c r="AC56" s="1">
        <v>29</v>
      </c>
      <c r="AD56" s="1">
        <v>31</v>
      </c>
      <c r="AF56" s="1">
        <v>5</v>
      </c>
      <c r="AG56">
        <f t="shared" si="5"/>
        <v>108</v>
      </c>
      <c r="AH56" s="32">
        <f t="shared" si="6"/>
        <v>4</v>
      </c>
      <c r="AI56" s="31">
        <f t="shared" si="7"/>
        <v>1</v>
      </c>
      <c r="AJ56" s="6">
        <f t="shared" si="1"/>
        <v>0</v>
      </c>
      <c r="AL56">
        <v>55</v>
      </c>
    </row>
    <row r="57" spans="1:38" ht="15.75" thickBot="1" x14ac:dyDescent="0.3">
      <c r="A57" s="4">
        <v>2</v>
      </c>
      <c r="B57" s="4">
        <v>14</v>
      </c>
      <c r="C57" s="4">
        <v>15</v>
      </c>
      <c r="D57" s="4">
        <v>16</v>
      </c>
      <c r="E57" s="4">
        <v>48</v>
      </c>
      <c r="F57" s="4"/>
      <c r="G57" s="1">
        <v>2</v>
      </c>
      <c r="H57">
        <f t="shared" si="2"/>
        <v>95</v>
      </c>
      <c r="I57" s="32">
        <f t="shared" si="3"/>
        <v>1</v>
      </c>
      <c r="J57" s="31">
        <f t="shared" si="4"/>
        <v>4</v>
      </c>
      <c r="K57" s="6">
        <f t="shared" si="0"/>
        <v>0</v>
      </c>
      <c r="M57">
        <v>56</v>
      </c>
      <c r="Z57" s="1">
        <v>6</v>
      </c>
      <c r="AA57" s="1">
        <v>19</v>
      </c>
      <c r="AB57" s="1">
        <v>23</v>
      </c>
      <c r="AC57" s="1">
        <v>31</v>
      </c>
      <c r="AD57" s="1">
        <v>32</v>
      </c>
      <c r="AF57" s="1">
        <v>1</v>
      </c>
      <c r="AG57">
        <f t="shared" si="5"/>
        <v>111</v>
      </c>
      <c r="AH57" s="32">
        <f t="shared" si="6"/>
        <v>3</v>
      </c>
      <c r="AI57" s="31">
        <f t="shared" si="7"/>
        <v>2</v>
      </c>
      <c r="AJ57" s="6">
        <f t="shared" si="1"/>
        <v>0</v>
      </c>
      <c r="AL57">
        <v>56</v>
      </c>
    </row>
    <row r="58" spans="1:38" ht="15.75" thickBot="1" x14ac:dyDescent="0.3">
      <c r="A58" s="4">
        <v>1</v>
      </c>
      <c r="B58" s="4">
        <v>36</v>
      </c>
      <c r="C58" s="4">
        <v>40</v>
      </c>
      <c r="D58" s="4">
        <v>41</v>
      </c>
      <c r="E58" s="4">
        <v>48</v>
      </c>
      <c r="F58" s="4"/>
      <c r="G58" s="1">
        <v>7</v>
      </c>
      <c r="H58">
        <f t="shared" si="2"/>
        <v>166</v>
      </c>
      <c r="I58" s="32">
        <f t="shared" si="3"/>
        <v>2</v>
      </c>
      <c r="J58" s="31">
        <f t="shared" si="4"/>
        <v>3</v>
      </c>
      <c r="K58" s="6">
        <f t="shared" si="0"/>
        <v>2</v>
      </c>
      <c r="M58">
        <v>57</v>
      </c>
      <c r="Z58" s="1">
        <v>5</v>
      </c>
      <c r="AA58" s="1">
        <v>10</v>
      </c>
      <c r="AB58" s="1">
        <v>25</v>
      </c>
      <c r="AC58" s="1">
        <v>28</v>
      </c>
      <c r="AD58" s="1">
        <v>30</v>
      </c>
      <c r="AF58" s="1">
        <v>5</v>
      </c>
      <c r="AG58">
        <f t="shared" si="5"/>
        <v>98</v>
      </c>
      <c r="AH58" s="32">
        <f t="shared" si="6"/>
        <v>2</v>
      </c>
      <c r="AI58" s="31">
        <f t="shared" si="7"/>
        <v>3</v>
      </c>
      <c r="AJ58" s="6">
        <f t="shared" si="1"/>
        <v>0</v>
      </c>
      <c r="AL58">
        <v>57</v>
      </c>
    </row>
    <row r="59" spans="1:38" ht="15.75" thickBot="1" x14ac:dyDescent="0.3">
      <c r="A59" s="4">
        <v>14</v>
      </c>
      <c r="B59" s="4">
        <v>22</v>
      </c>
      <c r="C59" s="4">
        <v>34</v>
      </c>
      <c r="D59" s="4">
        <v>45</v>
      </c>
      <c r="E59" s="4">
        <v>49</v>
      </c>
      <c r="F59" s="4"/>
      <c r="G59" s="1">
        <v>1</v>
      </c>
      <c r="H59">
        <f t="shared" si="2"/>
        <v>164</v>
      </c>
      <c r="I59" s="32">
        <f t="shared" si="3"/>
        <v>2</v>
      </c>
      <c r="J59" s="31">
        <f t="shared" si="4"/>
        <v>3</v>
      </c>
      <c r="K59" s="6">
        <f t="shared" si="0"/>
        <v>0</v>
      </c>
      <c r="M59">
        <v>58</v>
      </c>
      <c r="Z59" s="1">
        <v>2</v>
      </c>
      <c r="AA59" s="1">
        <v>9</v>
      </c>
      <c r="AB59" s="1">
        <v>11</v>
      </c>
      <c r="AC59" s="1">
        <v>19</v>
      </c>
      <c r="AD59" s="1">
        <v>43</v>
      </c>
      <c r="AF59" s="1">
        <v>1</v>
      </c>
      <c r="AG59">
        <f t="shared" si="5"/>
        <v>84</v>
      </c>
      <c r="AH59" s="32">
        <f t="shared" si="6"/>
        <v>4</v>
      </c>
      <c r="AI59" s="31">
        <f t="shared" si="7"/>
        <v>1</v>
      </c>
      <c r="AJ59" s="6">
        <f t="shared" si="1"/>
        <v>0</v>
      </c>
      <c r="AL59">
        <v>58</v>
      </c>
    </row>
    <row r="60" spans="1:38" ht="15.75" thickBot="1" x14ac:dyDescent="0.3">
      <c r="A60" s="4">
        <v>1</v>
      </c>
      <c r="B60" s="4">
        <v>2</v>
      </c>
      <c r="C60" s="4">
        <v>26</v>
      </c>
      <c r="D60" s="4">
        <v>34</v>
      </c>
      <c r="E60" s="4">
        <v>40</v>
      </c>
      <c r="F60" s="4"/>
      <c r="G60" s="1">
        <v>7</v>
      </c>
      <c r="H60">
        <f t="shared" si="2"/>
        <v>103</v>
      </c>
      <c r="I60" s="32">
        <f t="shared" si="3"/>
        <v>1</v>
      </c>
      <c r="J60" s="31">
        <f t="shared" si="4"/>
        <v>4</v>
      </c>
      <c r="K60" s="6">
        <f t="shared" si="0"/>
        <v>1</v>
      </c>
      <c r="M60">
        <v>59</v>
      </c>
      <c r="Z60" s="1">
        <v>4</v>
      </c>
      <c r="AA60" s="1">
        <v>8</v>
      </c>
      <c r="AB60" s="1">
        <v>25</v>
      </c>
      <c r="AC60" s="1">
        <v>29</v>
      </c>
      <c r="AD60" s="1">
        <v>35</v>
      </c>
      <c r="AF60" s="1">
        <v>5</v>
      </c>
      <c r="AG60">
        <f t="shared" si="5"/>
        <v>101</v>
      </c>
      <c r="AH60" s="32">
        <f t="shared" si="6"/>
        <v>3</v>
      </c>
      <c r="AI60" s="31">
        <f t="shared" si="7"/>
        <v>2</v>
      </c>
      <c r="AJ60" s="6">
        <f t="shared" si="1"/>
        <v>0</v>
      </c>
      <c r="AL60">
        <v>59</v>
      </c>
    </row>
    <row r="61" spans="1:38" ht="15.75" thickBot="1" x14ac:dyDescent="0.3">
      <c r="A61" s="4">
        <v>2</v>
      </c>
      <c r="B61" s="4">
        <v>9</v>
      </c>
      <c r="C61" s="4">
        <v>21</v>
      </c>
      <c r="D61" s="4">
        <v>22</v>
      </c>
      <c r="E61" s="4">
        <v>40</v>
      </c>
      <c r="F61" s="4"/>
      <c r="G61" s="1">
        <v>1</v>
      </c>
      <c r="H61">
        <f t="shared" si="2"/>
        <v>94</v>
      </c>
      <c r="I61" s="32">
        <f t="shared" si="3"/>
        <v>2</v>
      </c>
      <c r="J61" s="31">
        <f t="shared" si="4"/>
        <v>3</v>
      </c>
      <c r="K61" s="6">
        <f t="shared" si="0"/>
        <v>1</v>
      </c>
      <c r="M61">
        <v>60</v>
      </c>
      <c r="Z61" s="1">
        <v>13</v>
      </c>
      <c r="AA61" s="1">
        <v>18</v>
      </c>
      <c r="AB61" s="1">
        <v>26</v>
      </c>
      <c r="AC61" s="1">
        <v>28</v>
      </c>
      <c r="AD61" s="1">
        <v>32</v>
      </c>
      <c r="AF61" s="1">
        <v>1</v>
      </c>
      <c r="AG61">
        <f t="shared" si="5"/>
        <v>117</v>
      </c>
      <c r="AH61" s="32">
        <f t="shared" si="6"/>
        <v>1</v>
      </c>
      <c r="AI61" s="31">
        <f t="shared" si="7"/>
        <v>4</v>
      </c>
      <c r="AJ61" s="6">
        <f t="shared" si="1"/>
        <v>0</v>
      </c>
      <c r="AL61">
        <v>60</v>
      </c>
    </row>
    <row r="62" spans="1:38" ht="15.75" thickBot="1" x14ac:dyDescent="0.3">
      <c r="A62" s="4">
        <v>2</v>
      </c>
      <c r="B62" s="4">
        <v>15</v>
      </c>
      <c r="C62" s="4">
        <v>26</v>
      </c>
      <c r="D62" s="4">
        <v>41</v>
      </c>
      <c r="E62" s="4">
        <v>45</v>
      </c>
      <c r="F62" s="4"/>
      <c r="G62" s="1">
        <v>2</v>
      </c>
      <c r="H62">
        <f t="shared" si="2"/>
        <v>129</v>
      </c>
      <c r="I62" s="32">
        <f t="shared" si="3"/>
        <v>3</v>
      </c>
      <c r="J62" s="31">
        <f t="shared" si="4"/>
        <v>2</v>
      </c>
      <c r="K62" s="6">
        <f t="shared" si="0"/>
        <v>1</v>
      </c>
      <c r="M62">
        <v>61</v>
      </c>
      <c r="Z62" s="1">
        <v>6</v>
      </c>
      <c r="AA62" s="1">
        <v>16</v>
      </c>
      <c r="AB62" s="1">
        <v>24</v>
      </c>
      <c r="AC62" s="1">
        <v>25</v>
      </c>
      <c r="AD62" s="1">
        <v>29</v>
      </c>
      <c r="AF62" s="1">
        <v>5</v>
      </c>
      <c r="AG62">
        <f t="shared" si="5"/>
        <v>100</v>
      </c>
      <c r="AH62" s="32">
        <f t="shared" si="6"/>
        <v>2</v>
      </c>
      <c r="AI62" s="31">
        <f t="shared" si="7"/>
        <v>3</v>
      </c>
      <c r="AJ62" s="6">
        <f t="shared" si="1"/>
        <v>0</v>
      </c>
      <c r="AL62">
        <v>61</v>
      </c>
    </row>
    <row r="63" spans="1:38" ht="15.75" thickBot="1" x14ac:dyDescent="0.3">
      <c r="A63" s="4">
        <v>2</v>
      </c>
      <c r="B63" s="4">
        <v>15</v>
      </c>
      <c r="C63" s="4">
        <v>17</v>
      </c>
      <c r="D63" s="4">
        <v>21</v>
      </c>
      <c r="E63" s="4">
        <v>26</v>
      </c>
      <c r="F63" s="4"/>
      <c r="G63" s="1">
        <v>1</v>
      </c>
      <c r="H63">
        <f t="shared" si="2"/>
        <v>81</v>
      </c>
      <c r="I63" s="32">
        <f t="shared" si="3"/>
        <v>3</v>
      </c>
      <c r="J63" s="31">
        <f t="shared" si="4"/>
        <v>2</v>
      </c>
      <c r="K63" s="6">
        <f t="shared" si="0"/>
        <v>1</v>
      </c>
      <c r="M63">
        <v>62</v>
      </c>
      <c r="Z63" s="1">
        <v>13</v>
      </c>
      <c r="AA63" s="1">
        <v>14</v>
      </c>
      <c r="AB63" s="1">
        <v>17</v>
      </c>
      <c r="AC63" s="1">
        <v>22</v>
      </c>
      <c r="AD63" s="1">
        <v>25</v>
      </c>
      <c r="AF63" s="1">
        <v>1</v>
      </c>
      <c r="AG63">
        <f t="shared" si="5"/>
        <v>91</v>
      </c>
      <c r="AH63" s="32">
        <f t="shared" si="6"/>
        <v>3</v>
      </c>
      <c r="AI63" s="31">
        <f t="shared" si="7"/>
        <v>2</v>
      </c>
      <c r="AJ63" s="6">
        <f t="shared" si="1"/>
        <v>0</v>
      </c>
      <c r="AL63">
        <v>62</v>
      </c>
    </row>
    <row r="64" spans="1:38" ht="15.75" thickBot="1" x14ac:dyDescent="0.3">
      <c r="A64" s="4">
        <v>15</v>
      </c>
      <c r="B64" s="4">
        <v>19</v>
      </c>
      <c r="C64" s="4">
        <v>22</v>
      </c>
      <c r="D64" s="4">
        <v>26</v>
      </c>
      <c r="E64" s="4">
        <v>40</v>
      </c>
      <c r="F64" s="4"/>
      <c r="G64" s="1">
        <v>2</v>
      </c>
      <c r="H64">
        <f t="shared" si="2"/>
        <v>122</v>
      </c>
      <c r="I64" s="32">
        <f t="shared" si="3"/>
        <v>2</v>
      </c>
      <c r="J64" s="31">
        <f t="shared" si="4"/>
        <v>3</v>
      </c>
      <c r="K64" s="6">
        <f t="shared" si="0"/>
        <v>0</v>
      </c>
      <c r="M64">
        <v>63</v>
      </c>
      <c r="Z64" s="1">
        <v>22</v>
      </c>
      <c r="AA64" s="1">
        <v>23</v>
      </c>
      <c r="AB64" s="1">
        <v>31</v>
      </c>
      <c r="AC64" s="1">
        <v>34</v>
      </c>
      <c r="AD64" s="1">
        <v>43</v>
      </c>
      <c r="AF64" s="1">
        <v>1</v>
      </c>
      <c r="AG64">
        <f t="shared" si="5"/>
        <v>153</v>
      </c>
      <c r="AH64" s="32">
        <f t="shared" si="6"/>
        <v>3</v>
      </c>
      <c r="AI64" s="31">
        <f t="shared" si="7"/>
        <v>2</v>
      </c>
      <c r="AJ64" s="6">
        <f t="shared" si="1"/>
        <v>0</v>
      </c>
      <c r="AL64">
        <v>63</v>
      </c>
    </row>
    <row r="65" spans="1:38" ht="15.75" thickBot="1" x14ac:dyDescent="0.3">
      <c r="A65" s="4">
        <v>22</v>
      </c>
      <c r="B65" s="4">
        <v>23</v>
      </c>
      <c r="C65" s="4">
        <v>35</v>
      </c>
      <c r="D65" s="4">
        <v>42</v>
      </c>
      <c r="E65" s="4">
        <v>48</v>
      </c>
      <c r="F65" s="4"/>
      <c r="G65" s="1">
        <v>7</v>
      </c>
      <c r="H65">
        <f t="shared" si="2"/>
        <v>170</v>
      </c>
      <c r="I65" s="32">
        <f t="shared" si="3"/>
        <v>2</v>
      </c>
      <c r="J65" s="31">
        <f t="shared" si="4"/>
        <v>3</v>
      </c>
      <c r="K65" s="6">
        <f t="shared" si="0"/>
        <v>0</v>
      </c>
      <c r="M65">
        <v>64</v>
      </c>
      <c r="Z65" s="1">
        <v>5</v>
      </c>
      <c r="AA65" s="1">
        <v>9</v>
      </c>
      <c r="AB65" s="1">
        <v>10</v>
      </c>
      <c r="AC65" s="1">
        <v>35</v>
      </c>
      <c r="AD65" s="1">
        <v>36</v>
      </c>
      <c r="AF65" s="1">
        <v>1</v>
      </c>
      <c r="AG65">
        <f t="shared" si="5"/>
        <v>95</v>
      </c>
      <c r="AH65" s="32">
        <f t="shared" si="6"/>
        <v>3</v>
      </c>
      <c r="AI65" s="31">
        <f t="shared" si="7"/>
        <v>2</v>
      </c>
      <c r="AJ65" s="6">
        <f t="shared" si="1"/>
        <v>0</v>
      </c>
      <c r="AL65">
        <v>64</v>
      </c>
    </row>
    <row r="66" spans="1:38" ht="15.75" thickBot="1" x14ac:dyDescent="0.3">
      <c r="A66" s="4">
        <v>2</v>
      </c>
      <c r="B66" s="4">
        <v>19</v>
      </c>
      <c r="C66" s="4">
        <v>23</v>
      </c>
      <c r="D66" s="4">
        <v>26</v>
      </c>
      <c r="E66" s="4">
        <v>42</v>
      </c>
      <c r="F66" s="4"/>
      <c r="G66" s="1">
        <v>2</v>
      </c>
      <c r="H66">
        <f t="shared" si="2"/>
        <v>112</v>
      </c>
      <c r="I66" s="32">
        <f t="shared" si="3"/>
        <v>2</v>
      </c>
      <c r="J66" s="31">
        <f t="shared" si="4"/>
        <v>3</v>
      </c>
      <c r="K66" s="6">
        <f t="shared" ref="K66:K129" si="10">SUMPRODUCT(COUNTIF((A66:E66),($AN$1:$AR$1)))</f>
        <v>0</v>
      </c>
      <c r="M66">
        <v>65</v>
      </c>
      <c r="Z66" s="1">
        <v>4</v>
      </c>
      <c r="AA66" s="1">
        <v>9</v>
      </c>
      <c r="AB66" s="1">
        <v>13</v>
      </c>
      <c r="AC66" s="1">
        <v>23</v>
      </c>
      <c r="AD66" s="1">
        <v>36</v>
      </c>
      <c r="AF66" s="1">
        <v>5</v>
      </c>
      <c r="AG66">
        <f t="shared" si="5"/>
        <v>85</v>
      </c>
      <c r="AH66" s="32">
        <f t="shared" si="6"/>
        <v>3</v>
      </c>
      <c r="AI66" s="31">
        <f t="shared" si="7"/>
        <v>2</v>
      </c>
      <c r="AJ66" s="6">
        <f t="shared" ref="AJ66:AJ129" si="11">SUMPRODUCT(COUNTIF((Z66:AD66),($AN$1:$AR$1)))</f>
        <v>0</v>
      </c>
      <c r="AL66">
        <v>65</v>
      </c>
    </row>
    <row r="67" spans="1:38" ht="15.75" thickBot="1" x14ac:dyDescent="0.3">
      <c r="A67" s="4">
        <v>17</v>
      </c>
      <c r="B67" s="4">
        <v>22</v>
      </c>
      <c r="C67" s="4">
        <v>23</v>
      </c>
      <c r="D67" s="4">
        <v>34</v>
      </c>
      <c r="E67" s="4">
        <v>48</v>
      </c>
      <c r="F67" s="4"/>
      <c r="G67" s="1">
        <v>7</v>
      </c>
      <c r="H67">
        <f t="shared" ref="H67:H130" si="12">SUM(A67:E67)</f>
        <v>144</v>
      </c>
      <c r="I67" s="32">
        <f t="shared" ref="I67:I130" si="13">SUMPRODUCT(( MOD(A67:E67,2)&gt;0)*1)</f>
        <v>2</v>
      </c>
      <c r="J67" s="31">
        <f t="shared" ref="J67:J130" si="14">5-I67</f>
        <v>3</v>
      </c>
      <c r="K67" s="6">
        <f t="shared" si="10"/>
        <v>0</v>
      </c>
      <c r="M67">
        <v>66</v>
      </c>
      <c r="Z67" s="1">
        <v>10</v>
      </c>
      <c r="AA67" s="1">
        <v>17</v>
      </c>
      <c r="AB67" s="1">
        <v>18</v>
      </c>
      <c r="AC67" s="1">
        <v>19</v>
      </c>
      <c r="AD67" s="1">
        <v>31</v>
      </c>
      <c r="AF67" s="1">
        <v>1</v>
      </c>
      <c r="AG67">
        <f t="shared" ref="AG67:AG130" si="15">SUM(Z67:AD67)</f>
        <v>95</v>
      </c>
      <c r="AH67" s="32">
        <f t="shared" ref="AH67:AH130" si="16">SUMPRODUCT(( MOD(Z67:AD67,2)&gt;0)*1)</f>
        <v>3</v>
      </c>
      <c r="AI67" s="31">
        <f t="shared" ref="AI67:AI130" si="17">5-AH67</f>
        <v>2</v>
      </c>
      <c r="AJ67" s="6">
        <f t="shared" si="11"/>
        <v>0</v>
      </c>
      <c r="AL67">
        <v>66</v>
      </c>
    </row>
    <row r="68" spans="1:38" ht="15.75" thickBot="1" x14ac:dyDescent="0.3">
      <c r="A68" s="4">
        <v>2</v>
      </c>
      <c r="B68" s="4">
        <v>16</v>
      </c>
      <c r="C68" s="4">
        <v>34</v>
      </c>
      <c r="D68" s="4">
        <v>41</v>
      </c>
      <c r="E68" s="4">
        <v>49</v>
      </c>
      <c r="F68" s="4"/>
      <c r="G68" s="1">
        <v>1</v>
      </c>
      <c r="H68">
        <f t="shared" si="12"/>
        <v>142</v>
      </c>
      <c r="I68" s="32">
        <f t="shared" si="13"/>
        <v>2</v>
      </c>
      <c r="J68" s="31">
        <f t="shared" si="14"/>
        <v>3</v>
      </c>
      <c r="K68" s="6">
        <f t="shared" si="10"/>
        <v>1</v>
      </c>
      <c r="M68">
        <v>67</v>
      </c>
      <c r="Z68" s="1">
        <v>10</v>
      </c>
      <c r="AA68" s="1">
        <v>25</v>
      </c>
      <c r="AB68" s="1">
        <v>28</v>
      </c>
      <c r="AC68" s="1">
        <v>36</v>
      </c>
      <c r="AD68" s="1">
        <v>43</v>
      </c>
      <c r="AF68" s="1">
        <v>5</v>
      </c>
      <c r="AG68">
        <f t="shared" si="15"/>
        <v>142</v>
      </c>
      <c r="AH68" s="32">
        <f t="shared" si="16"/>
        <v>2</v>
      </c>
      <c r="AI68" s="31">
        <f t="shared" si="17"/>
        <v>3</v>
      </c>
      <c r="AJ68" s="6">
        <f t="shared" si="11"/>
        <v>0</v>
      </c>
      <c r="AL68">
        <v>67</v>
      </c>
    </row>
    <row r="69" spans="1:38" ht="15.75" thickBot="1" x14ac:dyDescent="0.3">
      <c r="A69" s="4">
        <v>1</v>
      </c>
      <c r="B69" s="4">
        <v>23</v>
      </c>
      <c r="C69" s="4">
        <v>36</v>
      </c>
      <c r="D69" s="4">
        <v>40</v>
      </c>
      <c r="E69" s="4">
        <v>44</v>
      </c>
      <c r="F69" s="4"/>
      <c r="G69" s="1">
        <v>1</v>
      </c>
      <c r="H69">
        <f t="shared" si="12"/>
        <v>144</v>
      </c>
      <c r="I69" s="32">
        <f t="shared" si="13"/>
        <v>2</v>
      </c>
      <c r="J69" s="31">
        <f t="shared" si="14"/>
        <v>3</v>
      </c>
      <c r="K69" s="6">
        <f t="shared" si="10"/>
        <v>1</v>
      </c>
      <c r="M69">
        <v>68</v>
      </c>
      <c r="Z69" s="1">
        <v>19</v>
      </c>
      <c r="AA69" s="1">
        <v>26</v>
      </c>
      <c r="AB69" s="1">
        <v>28</v>
      </c>
      <c r="AC69" s="1">
        <v>30</v>
      </c>
      <c r="AD69" s="1">
        <v>43</v>
      </c>
      <c r="AF69" s="1">
        <v>1</v>
      </c>
      <c r="AG69">
        <f t="shared" si="15"/>
        <v>146</v>
      </c>
      <c r="AH69" s="32">
        <f t="shared" si="16"/>
        <v>2</v>
      </c>
      <c r="AI69" s="31">
        <f t="shared" si="17"/>
        <v>3</v>
      </c>
      <c r="AJ69" s="6">
        <f t="shared" si="11"/>
        <v>0</v>
      </c>
      <c r="AL69">
        <v>68</v>
      </c>
    </row>
    <row r="70" spans="1:38" ht="15.75" thickBot="1" x14ac:dyDescent="0.3">
      <c r="A70" s="4">
        <v>9</v>
      </c>
      <c r="B70" s="4">
        <v>19</v>
      </c>
      <c r="C70" s="4">
        <v>21</v>
      </c>
      <c r="D70" s="4">
        <v>35</v>
      </c>
      <c r="E70" s="4">
        <v>48</v>
      </c>
      <c r="F70" s="4"/>
      <c r="G70" s="1">
        <v>2</v>
      </c>
      <c r="H70">
        <f t="shared" si="12"/>
        <v>132</v>
      </c>
      <c r="I70" s="32">
        <f t="shared" si="13"/>
        <v>4</v>
      </c>
      <c r="J70" s="31">
        <f t="shared" si="14"/>
        <v>1</v>
      </c>
      <c r="K70" s="6">
        <f t="shared" si="10"/>
        <v>1</v>
      </c>
      <c r="M70">
        <v>69</v>
      </c>
      <c r="Z70" s="1">
        <v>6</v>
      </c>
      <c r="AA70" s="1">
        <v>14</v>
      </c>
      <c r="AB70" s="1">
        <v>16</v>
      </c>
      <c r="AC70" s="1">
        <v>17</v>
      </c>
      <c r="AD70" s="1">
        <v>30</v>
      </c>
      <c r="AF70" s="1">
        <v>5</v>
      </c>
      <c r="AG70">
        <f t="shared" si="15"/>
        <v>83</v>
      </c>
      <c r="AH70" s="32">
        <f t="shared" si="16"/>
        <v>1</v>
      </c>
      <c r="AI70" s="31">
        <f t="shared" si="17"/>
        <v>4</v>
      </c>
      <c r="AJ70" s="6">
        <f t="shared" si="11"/>
        <v>0</v>
      </c>
      <c r="AL70">
        <v>69</v>
      </c>
    </row>
    <row r="71" spans="1:38" ht="15.75" thickBot="1" x14ac:dyDescent="0.3">
      <c r="A71" s="4">
        <v>1</v>
      </c>
      <c r="B71" s="4">
        <v>14</v>
      </c>
      <c r="C71" s="4">
        <v>17</v>
      </c>
      <c r="D71" s="4">
        <v>26</v>
      </c>
      <c r="E71" s="4">
        <v>44</v>
      </c>
      <c r="F71" s="4"/>
      <c r="G71" s="1">
        <v>1</v>
      </c>
      <c r="H71">
        <f t="shared" si="12"/>
        <v>102</v>
      </c>
      <c r="I71" s="32">
        <f t="shared" si="13"/>
        <v>2</v>
      </c>
      <c r="J71" s="31">
        <f t="shared" si="14"/>
        <v>3</v>
      </c>
      <c r="K71" s="6">
        <f t="shared" si="10"/>
        <v>1</v>
      </c>
      <c r="M71">
        <v>70</v>
      </c>
      <c r="Z71" s="1">
        <v>9</v>
      </c>
      <c r="AA71" s="1">
        <v>14</v>
      </c>
      <c r="AB71" s="1">
        <v>24</v>
      </c>
      <c r="AC71" s="1">
        <v>31</v>
      </c>
      <c r="AD71" s="1">
        <v>43</v>
      </c>
      <c r="AF71" s="1">
        <v>1</v>
      </c>
      <c r="AG71">
        <f t="shared" si="15"/>
        <v>121</v>
      </c>
      <c r="AH71" s="32">
        <f t="shared" si="16"/>
        <v>3</v>
      </c>
      <c r="AI71" s="31">
        <f t="shared" si="17"/>
        <v>2</v>
      </c>
      <c r="AJ71" s="6">
        <f t="shared" si="11"/>
        <v>0</v>
      </c>
      <c r="AL71">
        <v>70</v>
      </c>
    </row>
    <row r="72" spans="1:38" ht="15.75" thickBot="1" x14ac:dyDescent="0.3">
      <c r="A72" s="4">
        <v>1</v>
      </c>
      <c r="B72" s="4">
        <v>16</v>
      </c>
      <c r="C72" s="4">
        <v>17</v>
      </c>
      <c r="D72" s="4">
        <v>19</v>
      </c>
      <c r="E72" s="4">
        <v>45</v>
      </c>
      <c r="F72" s="4"/>
      <c r="G72" s="1">
        <v>2</v>
      </c>
      <c r="H72">
        <f t="shared" si="12"/>
        <v>98</v>
      </c>
      <c r="I72" s="32">
        <f t="shared" si="13"/>
        <v>4</v>
      </c>
      <c r="J72" s="31">
        <f t="shared" si="14"/>
        <v>1</v>
      </c>
      <c r="K72" s="6">
        <f t="shared" si="10"/>
        <v>1</v>
      </c>
      <c r="M72">
        <v>71</v>
      </c>
      <c r="Z72" s="1">
        <v>5</v>
      </c>
      <c r="AA72" s="1">
        <v>9</v>
      </c>
      <c r="AB72" s="1">
        <v>10</v>
      </c>
      <c r="AC72" s="1">
        <v>24</v>
      </c>
      <c r="AD72" s="1">
        <v>27</v>
      </c>
      <c r="AF72" s="1">
        <v>1</v>
      </c>
      <c r="AG72">
        <f t="shared" si="15"/>
        <v>75</v>
      </c>
      <c r="AH72" s="32">
        <f t="shared" si="16"/>
        <v>3</v>
      </c>
      <c r="AI72" s="31">
        <f t="shared" si="17"/>
        <v>2</v>
      </c>
      <c r="AJ72" s="6">
        <f t="shared" si="11"/>
        <v>0</v>
      </c>
      <c r="AL72">
        <v>71</v>
      </c>
    </row>
    <row r="73" spans="1:38" ht="15.75" thickBot="1" x14ac:dyDescent="0.3">
      <c r="A73" s="4">
        <v>1</v>
      </c>
      <c r="B73" s="4">
        <v>16</v>
      </c>
      <c r="C73" s="4">
        <v>23</v>
      </c>
      <c r="D73" s="4">
        <v>42</v>
      </c>
      <c r="E73" s="4">
        <v>48</v>
      </c>
      <c r="F73" s="4"/>
      <c r="G73" s="1">
        <v>1</v>
      </c>
      <c r="H73">
        <f t="shared" si="12"/>
        <v>130</v>
      </c>
      <c r="I73" s="32">
        <f t="shared" si="13"/>
        <v>2</v>
      </c>
      <c r="J73" s="31">
        <f t="shared" si="14"/>
        <v>3</v>
      </c>
      <c r="K73" s="6">
        <f t="shared" si="10"/>
        <v>1</v>
      </c>
      <c r="M73">
        <v>72</v>
      </c>
      <c r="Z73" s="1">
        <v>5</v>
      </c>
      <c r="AA73" s="1">
        <v>13</v>
      </c>
      <c r="AB73" s="1">
        <v>22</v>
      </c>
      <c r="AC73" s="1">
        <v>27</v>
      </c>
      <c r="AD73" s="1">
        <v>34</v>
      </c>
      <c r="AF73" s="1">
        <v>5</v>
      </c>
      <c r="AG73">
        <f t="shared" si="15"/>
        <v>101</v>
      </c>
      <c r="AH73" s="32">
        <f t="shared" si="16"/>
        <v>3</v>
      </c>
      <c r="AI73" s="31">
        <f t="shared" si="17"/>
        <v>2</v>
      </c>
      <c r="AJ73" s="6">
        <f t="shared" si="11"/>
        <v>0</v>
      </c>
      <c r="AL73">
        <v>72</v>
      </c>
    </row>
    <row r="74" spans="1:38" ht="15.75" thickBot="1" x14ac:dyDescent="0.3">
      <c r="A74" s="4">
        <v>9</v>
      </c>
      <c r="B74" s="4">
        <v>14</v>
      </c>
      <c r="C74" s="4">
        <v>21</v>
      </c>
      <c r="D74" s="4">
        <v>40</v>
      </c>
      <c r="E74" s="4">
        <v>45</v>
      </c>
      <c r="F74" s="4"/>
      <c r="G74" s="1">
        <v>2</v>
      </c>
      <c r="H74">
        <f t="shared" si="12"/>
        <v>129</v>
      </c>
      <c r="I74" s="32">
        <f t="shared" si="13"/>
        <v>3</v>
      </c>
      <c r="J74" s="31">
        <f t="shared" si="14"/>
        <v>2</v>
      </c>
      <c r="K74" s="6">
        <f t="shared" si="10"/>
        <v>1</v>
      </c>
      <c r="M74">
        <v>73</v>
      </c>
      <c r="Z74" s="1">
        <v>4</v>
      </c>
      <c r="AA74" s="1">
        <v>11</v>
      </c>
      <c r="AB74" s="1">
        <v>16</v>
      </c>
      <c r="AC74" s="1">
        <v>17</v>
      </c>
      <c r="AD74" s="1">
        <v>31</v>
      </c>
      <c r="AF74" s="1">
        <v>1</v>
      </c>
      <c r="AG74">
        <f t="shared" si="15"/>
        <v>79</v>
      </c>
      <c r="AH74" s="32">
        <f t="shared" si="16"/>
        <v>3</v>
      </c>
      <c r="AI74" s="31">
        <f t="shared" si="17"/>
        <v>2</v>
      </c>
      <c r="AJ74" s="6">
        <f t="shared" si="11"/>
        <v>0</v>
      </c>
      <c r="AL74">
        <v>73</v>
      </c>
    </row>
    <row r="75" spans="1:38" ht="15.75" thickBot="1" x14ac:dyDescent="0.3">
      <c r="A75" s="4">
        <v>9</v>
      </c>
      <c r="B75" s="4">
        <v>22</v>
      </c>
      <c r="C75" s="4">
        <v>23</v>
      </c>
      <c r="D75" s="4">
        <v>40</v>
      </c>
      <c r="E75" s="4">
        <v>48</v>
      </c>
      <c r="F75" s="4"/>
      <c r="G75" s="1">
        <v>1</v>
      </c>
      <c r="H75">
        <f t="shared" si="12"/>
        <v>142</v>
      </c>
      <c r="I75" s="32">
        <f t="shared" si="13"/>
        <v>2</v>
      </c>
      <c r="J75" s="31">
        <f t="shared" si="14"/>
        <v>3</v>
      </c>
      <c r="K75" s="6">
        <f t="shared" si="10"/>
        <v>0</v>
      </c>
      <c r="M75">
        <v>74</v>
      </c>
      <c r="Z75" s="1">
        <v>10</v>
      </c>
      <c r="AA75" s="1">
        <v>14</v>
      </c>
      <c r="AB75" s="1">
        <v>17</v>
      </c>
      <c r="AC75" s="1">
        <v>23</v>
      </c>
      <c r="AD75" s="1">
        <v>35</v>
      </c>
      <c r="AF75" s="1">
        <v>5</v>
      </c>
      <c r="AG75">
        <f t="shared" si="15"/>
        <v>99</v>
      </c>
      <c r="AH75" s="32">
        <f t="shared" si="16"/>
        <v>3</v>
      </c>
      <c r="AI75" s="31">
        <f t="shared" si="17"/>
        <v>2</v>
      </c>
      <c r="AJ75" s="6">
        <f t="shared" si="11"/>
        <v>0</v>
      </c>
      <c r="AL75">
        <v>74</v>
      </c>
    </row>
    <row r="76" spans="1:38" ht="15.75" thickBot="1" x14ac:dyDescent="0.3">
      <c r="A76" s="4">
        <v>15</v>
      </c>
      <c r="B76" s="4">
        <v>17</v>
      </c>
      <c r="C76" s="4">
        <v>19</v>
      </c>
      <c r="D76" s="4">
        <v>36</v>
      </c>
      <c r="E76" s="4">
        <v>40</v>
      </c>
      <c r="F76" s="4"/>
      <c r="G76" s="1">
        <v>7</v>
      </c>
      <c r="H76">
        <f t="shared" si="12"/>
        <v>127</v>
      </c>
      <c r="I76" s="32">
        <f t="shared" si="13"/>
        <v>3</v>
      </c>
      <c r="J76" s="31">
        <f t="shared" si="14"/>
        <v>2</v>
      </c>
      <c r="K76" s="6">
        <f t="shared" si="10"/>
        <v>0</v>
      </c>
      <c r="M76">
        <v>75</v>
      </c>
      <c r="Z76" s="1">
        <v>10</v>
      </c>
      <c r="AA76" s="1">
        <v>15</v>
      </c>
      <c r="AB76" s="1">
        <v>17</v>
      </c>
      <c r="AC76" s="1">
        <v>20</v>
      </c>
      <c r="AD76" s="1">
        <v>30</v>
      </c>
      <c r="AF76" s="1">
        <v>5</v>
      </c>
      <c r="AG76">
        <f t="shared" si="15"/>
        <v>92</v>
      </c>
      <c r="AH76" s="32">
        <f t="shared" si="16"/>
        <v>2</v>
      </c>
      <c r="AI76" s="31">
        <f t="shared" si="17"/>
        <v>3</v>
      </c>
      <c r="AJ76" s="6">
        <f t="shared" si="11"/>
        <v>0</v>
      </c>
      <c r="AL76">
        <v>75</v>
      </c>
    </row>
    <row r="77" spans="1:38" ht="15.75" thickBot="1" x14ac:dyDescent="0.3">
      <c r="A77" s="4">
        <v>15</v>
      </c>
      <c r="B77" s="4">
        <v>26</v>
      </c>
      <c r="C77" s="4">
        <v>35</v>
      </c>
      <c r="D77" s="4">
        <v>40</v>
      </c>
      <c r="E77" s="4">
        <v>42</v>
      </c>
      <c r="F77" s="4"/>
      <c r="G77" s="1">
        <v>1</v>
      </c>
      <c r="H77">
        <f t="shared" si="12"/>
        <v>158</v>
      </c>
      <c r="I77" s="32">
        <f t="shared" si="13"/>
        <v>2</v>
      </c>
      <c r="J77" s="31">
        <f t="shared" si="14"/>
        <v>3</v>
      </c>
      <c r="K77" s="6">
        <f t="shared" si="10"/>
        <v>0</v>
      </c>
      <c r="M77">
        <v>76</v>
      </c>
      <c r="Z77" s="1">
        <v>16</v>
      </c>
      <c r="AA77" s="1">
        <v>18</v>
      </c>
      <c r="AB77" s="1">
        <v>19</v>
      </c>
      <c r="AC77" s="1">
        <v>25</v>
      </c>
      <c r="AD77" s="1">
        <v>26</v>
      </c>
      <c r="AF77" s="1">
        <v>1</v>
      </c>
      <c r="AG77">
        <f t="shared" si="15"/>
        <v>104</v>
      </c>
      <c r="AH77" s="32">
        <f t="shared" si="16"/>
        <v>2</v>
      </c>
      <c r="AI77" s="31">
        <f t="shared" si="17"/>
        <v>3</v>
      </c>
      <c r="AJ77" s="6">
        <f t="shared" si="11"/>
        <v>0</v>
      </c>
      <c r="AL77">
        <v>76</v>
      </c>
    </row>
    <row r="78" spans="1:38" ht="15.75" thickBot="1" x14ac:dyDescent="0.3">
      <c r="A78" s="4">
        <v>1</v>
      </c>
      <c r="B78" s="4">
        <v>19</v>
      </c>
      <c r="C78" s="4">
        <v>21</v>
      </c>
      <c r="D78" s="4">
        <v>22</v>
      </c>
      <c r="E78" s="4">
        <v>26</v>
      </c>
      <c r="F78" s="4"/>
      <c r="G78" s="1">
        <v>2</v>
      </c>
      <c r="H78">
        <f t="shared" si="12"/>
        <v>89</v>
      </c>
      <c r="I78" s="32">
        <f t="shared" si="13"/>
        <v>3</v>
      </c>
      <c r="J78" s="31">
        <f t="shared" si="14"/>
        <v>2</v>
      </c>
      <c r="K78" s="6">
        <f t="shared" si="10"/>
        <v>2</v>
      </c>
      <c r="M78">
        <v>77</v>
      </c>
      <c r="Z78" s="1">
        <v>17</v>
      </c>
      <c r="AA78" s="1">
        <v>18</v>
      </c>
      <c r="AB78" s="1">
        <v>30</v>
      </c>
      <c r="AC78" s="1">
        <v>32</v>
      </c>
      <c r="AD78" s="1">
        <v>35</v>
      </c>
      <c r="AF78" s="1">
        <v>5</v>
      </c>
      <c r="AG78">
        <f t="shared" si="15"/>
        <v>132</v>
      </c>
      <c r="AH78" s="32">
        <f t="shared" si="16"/>
        <v>2</v>
      </c>
      <c r="AI78" s="31">
        <f t="shared" si="17"/>
        <v>3</v>
      </c>
      <c r="AJ78" s="6">
        <f t="shared" si="11"/>
        <v>0</v>
      </c>
      <c r="AL78">
        <v>77</v>
      </c>
    </row>
    <row r="79" spans="1:38" ht="15.75" thickBot="1" x14ac:dyDescent="0.3">
      <c r="A79" s="4">
        <v>14</v>
      </c>
      <c r="B79" s="4">
        <v>16</v>
      </c>
      <c r="C79" s="4">
        <v>19</v>
      </c>
      <c r="D79" s="4">
        <v>35</v>
      </c>
      <c r="E79" s="4">
        <v>44</v>
      </c>
      <c r="F79" s="4"/>
      <c r="G79" s="1">
        <v>7</v>
      </c>
      <c r="H79">
        <f t="shared" si="12"/>
        <v>128</v>
      </c>
      <c r="I79" s="32">
        <f t="shared" si="13"/>
        <v>2</v>
      </c>
      <c r="J79" s="31">
        <f t="shared" si="14"/>
        <v>3</v>
      </c>
      <c r="K79" s="6">
        <f t="shared" si="10"/>
        <v>0</v>
      </c>
      <c r="M79">
        <v>78</v>
      </c>
      <c r="Z79" s="1">
        <v>6</v>
      </c>
      <c r="AA79" s="1">
        <v>9</v>
      </c>
      <c r="AB79" s="1">
        <v>16</v>
      </c>
      <c r="AC79" s="1">
        <v>20</v>
      </c>
      <c r="AD79" s="1">
        <v>36</v>
      </c>
      <c r="AF79" s="1">
        <v>1</v>
      </c>
      <c r="AG79">
        <f t="shared" si="15"/>
        <v>87</v>
      </c>
      <c r="AH79" s="32">
        <f t="shared" si="16"/>
        <v>1</v>
      </c>
      <c r="AI79" s="31">
        <f t="shared" si="17"/>
        <v>4</v>
      </c>
      <c r="AJ79" s="6">
        <f t="shared" si="11"/>
        <v>0</v>
      </c>
      <c r="AL79">
        <v>78</v>
      </c>
    </row>
    <row r="80" spans="1:38" ht="15.75" thickBot="1" x14ac:dyDescent="0.3">
      <c r="A80" s="4">
        <v>1</v>
      </c>
      <c r="B80" s="4">
        <v>2</v>
      </c>
      <c r="C80" s="4">
        <v>16</v>
      </c>
      <c r="D80" s="4">
        <v>34</v>
      </c>
      <c r="E80" s="4">
        <v>42</v>
      </c>
      <c r="F80" s="4"/>
      <c r="G80" s="1">
        <v>2</v>
      </c>
      <c r="H80">
        <f t="shared" si="12"/>
        <v>95</v>
      </c>
      <c r="I80" s="32">
        <f t="shared" si="13"/>
        <v>1</v>
      </c>
      <c r="J80" s="31">
        <f t="shared" si="14"/>
        <v>4</v>
      </c>
      <c r="K80" s="6">
        <f t="shared" si="10"/>
        <v>1</v>
      </c>
      <c r="M80">
        <v>79</v>
      </c>
      <c r="Z80" s="1">
        <v>8</v>
      </c>
      <c r="AA80" s="1">
        <v>9</v>
      </c>
      <c r="AB80" s="1">
        <v>11</v>
      </c>
      <c r="AC80" s="1">
        <v>16</v>
      </c>
      <c r="AD80" s="1">
        <v>36</v>
      </c>
      <c r="AF80" s="1">
        <v>5</v>
      </c>
      <c r="AG80">
        <f t="shared" si="15"/>
        <v>80</v>
      </c>
      <c r="AH80" s="32">
        <f t="shared" si="16"/>
        <v>2</v>
      </c>
      <c r="AI80" s="31">
        <f t="shared" si="17"/>
        <v>3</v>
      </c>
      <c r="AJ80" s="6">
        <f t="shared" si="11"/>
        <v>0</v>
      </c>
      <c r="AL80">
        <v>79</v>
      </c>
    </row>
    <row r="81" spans="1:49" ht="15.75" thickBot="1" x14ac:dyDescent="0.3">
      <c r="A81" s="4">
        <v>2</v>
      </c>
      <c r="B81" s="4">
        <v>17</v>
      </c>
      <c r="C81" s="4">
        <v>21</v>
      </c>
      <c r="D81" s="4">
        <v>34</v>
      </c>
      <c r="E81" s="4">
        <v>44</v>
      </c>
      <c r="F81" s="4"/>
      <c r="G81" s="1">
        <v>2</v>
      </c>
      <c r="H81">
        <f t="shared" si="12"/>
        <v>118</v>
      </c>
      <c r="I81" s="32">
        <f t="shared" si="13"/>
        <v>2</v>
      </c>
      <c r="J81" s="31">
        <f t="shared" si="14"/>
        <v>3</v>
      </c>
      <c r="K81" s="6">
        <f t="shared" si="10"/>
        <v>1</v>
      </c>
      <c r="M81">
        <v>80</v>
      </c>
      <c r="Y81"/>
      <c r="Z81" s="1">
        <v>11</v>
      </c>
      <c r="AA81" s="1">
        <v>14</v>
      </c>
      <c r="AB81" s="1">
        <v>15</v>
      </c>
      <c r="AC81" s="1">
        <v>26</v>
      </c>
      <c r="AD81" s="1">
        <v>31</v>
      </c>
      <c r="AF81" s="1">
        <v>1</v>
      </c>
      <c r="AG81">
        <f t="shared" si="15"/>
        <v>97</v>
      </c>
      <c r="AH81" s="32">
        <f t="shared" si="16"/>
        <v>3</v>
      </c>
      <c r="AI81" s="31">
        <f t="shared" si="17"/>
        <v>2</v>
      </c>
      <c r="AJ81" s="6">
        <f t="shared" si="11"/>
        <v>0</v>
      </c>
      <c r="AL81">
        <v>80</v>
      </c>
    </row>
    <row r="82" spans="1:49" ht="15.75" thickBot="1" x14ac:dyDescent="0.3">
      <c r="A82" s="4">
        <v>2</v>
      </c>
      <c r="B82" s="4">
        <v>14</v>
      </c>
      <c r="C82" s="4">
        <v>17</v>
      </c>
      <c r="D82" s="4">
        <v>42</v>
      </c>
      <c r="E82" s="4">
        <v>49</v>
      </c>
      <c r="F82" s="4"/>
      <c r="G82" s="1">
        <v>7</v>
      </c>
      <c r="H82">
        <f t="shared" si="12"/>
        <v>124</v>
      </c>
      <c r="I82" s="32">
        <f t="shared" si="13"/>
        <v>2</v>
      </c>
      <c r="J82" s="31">
        <f t="shared" si="14"/>
        <v>3</v>
      </c>
      <c r="K82" s="6">
        <f t="shared" si="10"/>
        <v>0</v>
      </c>
      <c r="M82">
        <v>81</v>
      </c>
      <c r="Z82" s="1">
        <v>8</v>
      </c>
      <c r="AA82" s="1">
        <v>11</v>
      </c>
      <c r="AB82" s="1">
        <v>16</v>
      </c>
      <c r="AC82" s="1">
        <v>20</v>
      </c>
      <c r="AD82" s="1">
        <v>35</v>
      </c>
      <c r="AF82" s="1">
        <v>1</v>
      </c>
      <c r="AG82">
        <f t="shared" si="15"/>
        <v>90</v>
      </c>
      <c r="AH82" s="32">
        <f t="shared" si="16"/>
        <v>2</v>
      </c>
      <c r="AI82" s="31">
        <f t="shared" si="17"/>
        <v>3</v>
      </c>
      <c r="AJ82" s="6">
        <f t="shared" si="11"/>
        <v>0</v>
      </c>
      <c r="AL82">
        <v>81</v>
      </c>
    </row>
    <row r="83" spans="1:49" ht="15.75" thickBot="1" x14ac:dyDescent="0.3">
      <c r="A83" s="4">
        <v>9</v>
      </c>
      <c r="B83" s="4">
        <v>17</v>
      </c>
      <c r="C83" s="4">
        <v>26</v>
      </c>
      <c r="D83" s="4">
        <v>35</v>
      </c>
      <c r="E83" s="4">
        <v>40</v>
      </c>
      <c r="F83" s="4"/>
      <c r="G83" s="1">
        <v>1</v>
      </c>
      <c r="H83">
        <f t="shared" si="12"/>
        <v>127</v>
      </c>
      <c r="I83" s="32">
        <f t="shared" si="13"/>
        <v>3</v>
      </c>
      <c r="J83" s="31">
        <f t="shared" si="14"/>
        <v>2</v>
      </c>
      <c r="K83" s="6">
        <f t="shared" si="10"/>
        <v>0</v>
      </c>
      <c r="M83">
        <v>82</v>
      </c>
      <c r="Z83" s="1">
        <v>10</v>
      </c>
      <c r="AA83" s="1">
        <v>15</v>
      </c>
      <c r="AB83" s="1">
        <v>18</v>
      </c>
      <c r="AC83" s="1">
        <v>28</v>
      </c>
      <c r="AD83" s="1">
        <v>29</v>
      </c>
      <c r="AF83" s="1">
        <v>5</v>
      </c>
      <c r="AG83">
        <f t="shared" si="15"/>
        <v>100</v>
      </c>
      <c r="AH83" s="32">
        <f t="shared" si="16"/>
        <v>2</v>
      </c>
      <c r="AI83" s="31">
        <f t="shared" si="17"/>
        <v>3</v>
      </c>
      <c r="AJ83" s="6">
        <f t="shared" si="11"/>
        <v>0</v>
      </c>
      <c r="AL83">
        <v>82</v>
      </c>
    </row>
    <row r="84" spans="1:49" ht="15.75" thickBot="1" x14ac:dyDescent="0.3">
      <c r="A84" s="4">
        <v>2</v>
      </c>
      <c r="B84" s="4">
        <v>14</v>
      </c>
      <c r="C84" s="4">
        <v>19</v>
      </c>
      <c r="D84" s="4">
        <v>36</v>
      </c>
      <c r="E84" s="4">
        <v>44</v>
      </c>
      <c r="F84" s="4"/>
      <c r="G84" s="1">
        <v>2</v>
      </c>
      <c r="H84">
        <f t="shared" si="12"/>
        <v>115</v>
      </c>
      <c r="I84" s="32">
        <f t="shared" si="13"/>
        <v>1</v>
      </c>
      <c r="J84" s="31">
        <f t="shared" si="14"/>
        <v>4</v>
      </c>
      <c r="K84" s="6">
        <f t="shared" si="10"/>
        <v>0</v>
      </c>
      <c r="M84">
        <v>83</v>
      </c>
      <c r="Z84" s="1">
        <v>2</v>
      </c>
      <c r="AA84" s="1">
        <v>13</v>
      </c>
      <c r="AB84" s="1">
        <v>23</v>
      </c>
      <c r="AC84" s="1">
        <v>26</v>
      </c>
      <c r="AD84" s="1">
        <v>35</v>
      </c>
      <c r="AF84" s="1">
        <v>1</v>
      </c>
      <c r="AG84">
        <f t="shared" si="15"/>
        <v>99</v>
      </c>
      <c r="AH84" s="32">
        <f t="shared" si="16"/>
        <v>3</v>
      </c>
      <c r="AI84" s="31">
        <f t="shared" si="17"/>
        <v>2</v>
      </c>
      <c r="AJ84" s="6">
        <f t="shared" si="11"/>
        <v>0</v>
      </c>
      <c r="AL84">
        <v>83</v>
      </c>
    </row>
    <row r="85" spans="1:49" ht="15.75" thickBot="1" x14ac:dyDescent="0.3">
      <c r="A85" s="4">
        <v>14</v>
      </c>
      <c r="B85" s="4">
        <v>21</v>
      </c>
      <c r="C85" s="4">
        <v>41</v>
      </c>
      <c r="D85" s="4">
        <v>42</v>
      </c>
      <c r="E85" s="4">
        <v>48</v>
      </c>
      <c r="F85" s="4"/>
      <c r="G85" s="1">
        <v>7</v>
      </c>
      <c r="H85">
        <f t="shared" si="12"/>
        <v>166</v>
      </c>
      <c r="I85" s="32">
        <f t="shared" si="13"/>
        <v>2</v>
      </c>
      <c r="J85" s="31">
        <f t="shared" si="14"/>
        <v>3</v>
      </c>
      <c r="K85" s="6">
        <f t="shared" si="10"/>
        <v>2</v>
      </c>
      <c r="M85">
        <v>84</v>
      </c>
      <c r="Z85" s="1">
        <v>4</v>
      </c>
      <c r="AA85" s="1">
        <v>8</v>
      </c>
      <c r="AB85" s="1">
        <v>17</v>
      </c>
      <c r="AC85" s="1">
        <v>35</v>
      </c>
      <c r="AD85" s="1">
        <v>36</v>
      </c>
      <c r="AF85" s="1">
        <v>5</v>
      </c>
      <c r="AG85">
        <f t="shared" si="15"/>
        <v>100</v>
      </c>
      <c r="AH85" s="32">
        <f t="shared" si="16"/>
        <v>2</v>
      </c>
      <c r="AI85" s="31">
        <f t="shared" si="17"/>
        <v>3</v>
      </c>
      <c r="AJ85" s="6">
        <f t="shared" si="11"/>
        <v>0</v>
      </c>
      <c r="AL85">
        <v>84</v>
      </c>
    </row>
    <row r="86" spans="1:49" ht="15.75" thickBot="1" x14ac:dyDescent="0.3">
      <c r="A86" s="4">
        <v>14</v>
      </c>
      <c r="B86" s="4">
        <v>22</v>
      </c>
      <c r="C86" s="4">
        <v>36</v>
      </c>
      <c r="D86" s="4">
        <v>42</v>
      </c>
      <c r="E86" s="4">
        <v>49</v>
      </c>
      <c r="F86" s="4"/>
      <c r="G86" s="1">
        <v>7</v>
      </c>
      <c r="H86">
        <f t="shared" si="12"/>
        <v>163</v>
      </c>
      <c r="I86" s="32">
        <f t="shared" si="13"/>
        <v>1</v>
      </c>
      <c r="J86" s="31">
        <f t="shared" si="14"/>
        <v>4</v>
      </c>
      <c r="K86" s="6">
        <f t="shared" si="10"/>
        <v>0</v>
      </c>
      <c r="M86">
        <v>85</v>
      </c>
      <c r="Z86" s="1">
        <v>17</v>
      </c>
      <c r="AA86" s="1">
        <v>20</v>
      </c>
      <c r="AB86" s="1">
        <v>23</v>
      </c>
      <c r="AC86" s="1">
        <v>29</v>
      </c>
      <c r="AD86" s="1">
        <v>32</v>
      </c>
      <c r="AF86" s="1">
        <v>1</v>
      </c>
      <c r="AG86">
        <f t="shared" si="15"/>
        <v>121</v>
      </c>
      <c r="AH86" s="32">
        <f t="shared" si="16"/>
        <v>3</v>
      </c>
      <c r="AI86" s="31">
        <f t="shared" si="17"/>
        <v>2</v>
      </c>
      <c r="AJ86" s="6">
        <f t="shared" si="11"/>
        <v>0</v>
      </c>
      <c r="AL86">
        <v>85</v>
      </c>
    </row>
    <row r="87" spans="1:49" ht="15.75" thickBot="1" x14ac:dyDescent="0.3">
      <c r="A87" s="4">
        <v>2</v>
      </c>
      <c r="B87" s="4">
        <v>21</v>
      </c>
      <c r="C87" s="4">
        <v>22</v>
      </c>
      <c r="D87" s="4">
        <v>35</v>
      </c>
      <c r="E87" s="4">
        <v>42</v>
      </c>
      <c r="F87" s="4"/>
      <c r="G87" s="1">
        <v>1</v>
      </c>
      <c r="H87">
        <f t="shared" si="12"/>
        <v>122</v>
      </c>
      <c r="I87" s="32">
        <f t="shared" si="13"/>
        <v>2</v>
      </c>
      <c r="J87" s="31">
        <f t="shared" si="14"/>
        <v>3</v>
      </c>
      <c r="K87" s="6">
        <f t="shared" si="10"/>
        <v>1</v>
      </c>
      <c r="M87">
        <v>86</v>
      </c>
      <c r="Z87" s="1">
        <v>15</v>
      </c>
      <c r="AA87" s="1">
        <v>18</v>
      </c>
      <c r="AB87" s="1">
        <v>24</v>
      </c>
      <c r="AC87" s="1">
        <v>30</v>
      </c>
      <c r="AD87" s="1">
        <v>31</v>
      </c>
      <c r="AF87" s="1">
        <v>1</v>
      </c>
      <c r="AG87">
        <f t="shared" si="15"/>
        <v>118</v>
      </c>
      <c r="AH87" s="32">
        <f t="shared" si="16"/>
        <v>2</v>
      </c>
      <c r="AI87" s="31">
        <f t="shared" si="17"/>
        <v>3</v>
      </c>
      <c r="AJ87" s="6">
        <f t="shared" si="11"/>
        <v>0</v>
      </c>
      <c r="AL87">
        <v>86</v>
      </c>
      <c r="AS87" s="3"/>
      <c r="AT87" s="1"/>
      <c r="AW87" s="29"/>
    </row>
    <row r="88" spans="1:49" ht="15.75" thickBot="1" x14ac:dyDescent="0.3">
      <c r="A88" s="4">
        <v>19</v>
      </c>
      <c r="B88" s="4">
        <v>21</v>
      </c>
      <c r="C88" s="4">
        <v>26</v>
      </c>
      <c r="D88" s="4">
        <v>35</v>
      </c>
      <c r="E88" s="4">
        <v>41</v>
      </c>
      <c r="F88" s="4"/>
      <c r="G88" s="1">
        <v>2</v>
      </c>
      <c r="H88">
        <f t="shared" si="12"/>
        <v>142</v>
      </c>
      <c r="I88" s="32">
        <f t="shared" si="13"/>
        <v>4</v>
      </c>
      <c r="J88" s="31">
        <f t="shared" si="14"/>
        <v>1</v>
      </c>
      <c r="K88" s="6">
        <f t="shared" si="10"/>
        <v>2</v>
      </c>
      <c r="M88">
        <v>87</v>
      </c>
      <c r="Z88" s="1">
        <v>3</v>
      </c>
      <c r="AA88" s="1">
        <v>10</v>
      </c>
      <c r="AB88" s="1">
        <v>16</v>
      </c>
      <c r="AC88" s="1">
        <v>30</v>
      </c>
      <c r="AD88" s="1">
        <v>34</v>
      </c>
      <c r="AF88" s="1">
        <v>5</v>
      </c>
      <c r="AG88">
        <f t="shared" si="15"/>
        <v>93</v>
      </c>
      <c r="AH88" s="32">
        <f t="shared" si="16"/>
        <v>1</v>
      </c>
      <c r="AI88" s="31">
        <f t="shared" si="17"/>
        <v>4</v>
      </c>
      <c r="AJ88" s="6">
        <f t="shared" si="11"/>
        <v>0</v>
      </c>
      <c r="AL88">
        <v>87</v>
      </c>
      <c r="AS88" s="3"/>
      <c r="AT88" s="1"/>
      <c r="AW88" s="29"/>
    </row>
    <row r="89" spans="1:49" ht="15.75" thickBot="1" x14ac:dyDescent="0.3">
      <c r="A89" s="4">
        <v>9</v>
      </c>
      <c r="B89" s="4">
        <v>15</v>
      </c>
      <c r="C89" s="4">
        <v>23</v>
      </c>
      <c r="D89" s="4">
        <v>26</v>
      </c>
      <c r="E89" s="4">
        <v>36</v>
      </c>
      <c r="F89" s="4"/>
      <c r="G89" s="1">
        <v>7</v>
      </c>
      <c r="H89">
        <f t="shared" si="12"/>
        <v>109</v>
      </c>
      <c r="I89" s="32">
        <f t="shared" si="13"/>
        <v>3</v>
      </c>
      <c r="J89" s="31">
        <f t="shared" si="14"/>
        <v>2</v>
      </c>
      <c r="K89" s="6">
        <f t="shared" si="10"/>
        <v>0</v>
      </c>
      <c r="M89">
        <v>88</v>
      </c>
      <c r="Z89" s="1">
        <v>4</v>
      </c>
      <c r="AA89" s="1">
        <v>13</v>
      </c>
      <c r="AB89" s="1">
        <v>19</v>
      </c>
      <c r="AC89" s="1">
        <v>31</v>
      </c>
      <c r="AD89" s="1">
        <v>34</v>
      </c>
      <c r="AF89" s="1">
        <v>1</v>
      </c>
      <c r="AG89">
        <f t="shared" si="15"/>
        <v>101</v>
      </c>
      <c r="AH89" s="32">
        <f t="shared" si="16"/>
        <v>3</v>
      </c>
      <c r="AI89" s="31">
        <f t="shared" si="17"/>
        <v>2</v>
      </c>
      <c r="AJ89" s="6">
        <f t="shared" si="11"/>
        <v>0</v>
      </c>
      <c r="AL89">
        <v>88</v>
      </c>
      <c r="AS89" s="3"/>
      <c r="AT89" s="1"/>
      <c r="AW89" s="29"/>
    </row>
    <row r="90" spans="1:49" ht="15.75" thickBot="1" x14ac:dyDescent="0.3">
      <c r="A90" s="4">
        <v>9</v>
      </c>
      <c r="B90" s="4">
        <v>23</v>
      </c>
      <c r="C90" s="4">
        <v>34</v>
      </c>
      <c r="D90" s="4">
        <v>36</v>
      </c>
      <c r="E90" s="4">
        <v>44</v>
      </c>
      <c r="F90" s="4"/>
      <c r="G90" s="1">
        <v>7</v>
      </c>
      <c r="H90">
        <f t="shared" si="12"/>
        <v>146</v>
      </c>
      <c r="I90" s="32">
        <f t="shared" si="13"/>
        <v>2</v>
      </c>
      <c r="J90" s="31">
        <f t="shared" si="14"/>
        <v>3</v>
      </c>
      <c r="K90" s="6">
        <f t="shared" si="10"/>
        <v>0</v>
      </c>
      <c r="M90">
        <v>89</v>
      </c>
      <c r="Z90" s="1">
        <v>5</v>
      </c>
      <c r="AA90" s="1">
        <v>13</v>
      </c>
      <c r="AB90" s="1">
        <v>18</v>
      </c>
      <c r="AC90" s="1">
        <v>22</v>
      </c>
      <c r="AD90" s="1">
        <v>26</v>
      </c>
      <c r="AF90" s="1">
        <v>5</v>
      </c>
      <c r="AG90">
        <f t="shared" si="15"/>
        <v>84</v>
      </c>
      <c r="AH90" s="32">
        <f t="shared" si="16"/>
        <v>2</v>
      </c>
      <c r="AI90" s="31">
        <f t="shared" si="17"/>
        <v>3</v>
      </c>
      <c r="AJ90" s="6">
        <f t="shared" si="11"/>
        <v>0</v>
      </c>
      <c r="AL90">
        <v>89</v>
      </c>
      <c r="AS90" s="3"/>
      <c r="AT90" s="1"/>
      <c r="AW90" s="29"/>
    </row>
    <row r="91" spans="1:49" ht="15.75" thickBot="1" x14ac:dyDescent="0.3">
      <c r="A91" s="4">
        <v>14</v>
      </c>
      <c r="B91" s="4">
        <v>21</v>
      </c>
      <c r="C91" s="4">
        <v>23</v>
      </c>
      <c r="D91" s="4">
        <v>36</v>
      </c>
      <c r="E91" s="4">
        <v>41</v>
      </c>
      <c r="F91" s="4"/>
      <c r="G91" s="1">
        <v>1</v>
      </c>
      <c r="H91">
        <f t="shared" si="12"/>
        <v>135</v>
      </c>
      <c r="I91" s="32">
        <f t="shared" si="13"/>
        <v>3</v>
      </c>
      <c r="J91" s="31">
        <f t="shared" si="14"/>
        <v>2</v>
      </c>
      <c r="K91" s="6">
        <f t="shared" si="10"/>
        <v>2</v>
      </c>
      <c r="M91">
        <v>90</v>
      </c>
      <c r="Z91" s="1">
        <v>6</v>
      </c>
      <c r="AA91" s="1">
        <v>11</v>
      </c>
      <c r="AB91" s="1">
        <v>15</v>
      </c>
      <c r="AC91" s="1">
        <v>20</v>
      </c>
      <c r="AD91" s="1">
        <v>34</v>
      </c>
      <c r="AF91" s="1">
        <v>1</v>
      </c>
      <c r="AG91">
        <f t="shared" si="15"/>
        <v>86</v>
      </c>
      <c r="AH91" s="32">
        <f t="shared" si="16"/>
        <v>2</v>
      </c>
      <c r="AI91" s="31">
        <f t="shared" si="17"/>
        <v>3</v>
      </c>
      <c r="AJ91" s="6">
        <f t="shared" si="11"/>
        <v>0</v>
      </c>
      <c r="AL91">
        <v>90</v>
      </c>
      <c r="AS91" s="3"/>
      <c r="AT91" s="1"/>
      <c r="AW91" s="29"/>
    </row>
    <row r="92" spans="1:49" ht="15.75" thickBot="1" x14ac:dyDescent="0.3">
      <c r="A92" s="4">
        <v>14</v>
      </c>
      <c r="B92" s="4">
        <v>17</v>
      </c>
      <c r="C92" s="4">
        <v>19</v>
      </c>
      <c r="D92" s="4">
        <v>42</v>
      </c>
      <c r="E92" s="4">
        <v>45</v>
      </c>
      <c r="F92" s="4"/>
      <c r="G92" s="1">
        <v>2</v>
      </c>
      <c r="H92">
        <f t="shared" si="12"/>
        <v>137</v>
      </c>
      <c r="I92" s="32">
        <f t="shared" si="13"/>
        <v>3</v>
      </c>
      <c r="J92" s="31">
        <f t="shared" si="14"/>
        <v>2</v>
      </c>
      <c r="K92" s="6">
        <f t="shared" si="10"/>
        <v>0</v>
      </c>
      <c r="M92">
        <v>91</v>
      </c>
      <c r="Z92" s="1">
        <v>3</v>
      </c>
      <c r="AA92" s="1">
        <v>8</v>
      </c>
      <c r="AB92" s="1">
        <v>18</v>
      </c>
      <c r="AC92" s="1">
        <v>28</v>
      </c>
      <c r="AD92" s="1">
        <v>34</v>
      </c>
      <c r="AF92" s="1">
        <v>1</v>
      </c>
      <c r="AG92">
        <f t="shared" si="15"/>
        <v>91</v>
      </c>
      <c r="AH92" s="32">
        <f t="shared" si="16"/>
        <v>1</v>
      </c>
      <c r="AI92" s="31">
        <f t="shared" si="17"/>
        <v>4</v>
      </c>
      <c r="AJ92" s="6">
        <f t="shared" si="11"/>
        <v>0</v>
      </c>
      <c r="AL92">
        <v>91</v>
      </c>
      <c r="AS92" s="3"/>
      <c r="AT92" s="1"/>
      <c r="AW92" s="29"/>
    </row>
    <row r="93" spans="1:49" ht="15.75" thickBot="1" x14ac:dyDescent="0.3">
      <c r="A93" s="4">
        <v>1</v>
      </c>
      <c r="B93" s="4">
        <v>15</v>
      </c>
      <c r="C93" s="4">
        <v>34</v>
      </c>
      <c r="D93" s="4">
        <v>42</v>
      </c>
      <c r="E93" s="4">
        <v>45</v>
      </c>
      <c r="F93" s="4"/>
      <c r="G93" s="1">
        <v>7</v>
      </c>
      <c r="H93">
        <f t="shared" si="12"/>
        <v>137</v>
      </c>
      <c r="I93" s="32">
        <f t="shared" si="13"/>
        <v>3</v>
      </c>
      <c r="J93" s="31">
        <f t="shared" si="14"/>
        <v>2</v>
      </c>
      <c r="K93" s="6">
        <f t="shared" si="10"/>
        <v>1</v>
      </c>
      <c r="M93">
        <v>92</v>
      </c>
      <c r="Z93" s="1">
        <v>6</v>
      </c>
      <c r="AA93" s="1">
        <v>15</v>
      </c>
      <c r="AB93" s="1">
        <v>28</v>
      </c>
      <c r="AC93" s="1">
        <v>32</v>
      </c>
      <c r="AD93" s="1">
        <v>34</v>
      </c>
      <c r="AF93" s="1">
        <v>1</v>
      </c>
      <c r="AG93">
        <f t="shared" si="15"/>
        <v>115</v>
      </c>
      <c r="AH93" s="32">
        <f t="shared" si="16"/>
        <v>1</v>
      </c>
      <c r="AI93" s="31">
        <f t="shared" si="17"/>
        <v>4</v>
      </c>
      <c r="AJ93" s="6">
        <f t="shared" si="11"/>
        <v>0</v>
      </c>
      <c r="AL93">
        <v>92</v>
      </c>
      <c r="AS93" s="3"/>
      <c r="AT93" s="1"/>
      <c r="AW93" s="29"/>
    </row>
    <row r="94" spans="1:49" ht="15.75" thickBot="1" x14ac:dyDescent="0.3">
      <c r="A94" s="4">
        <v>16</v>
      </c>
      <c r="B94" s="4">
        <v>22</v>
      </c>
      <c r="C94" s="4">
        <v>26</v>
      </c>
      <c r="D94" s="4">
        <v>35</v>
      </c>
      <c r="E94" s="4">
        <v>49</v>
      </c>
      <c r="F94" s="4"/>
      <c r="G94" s="1">
        <v>1</v>
      </c>
      <c r="H94">
        <f t="shared" si="12"/>
        <v>148</v>
      </c>
      <c r="I94" s="32">
        <f t="shared" si="13"/>
        <v>2</v>
      </c>
      <c r="J94" s="31">
        <f t="shared" si="14"/>
        <v>3</v>
      </c>
      <c r="K94" s="6">
        <f t="shared" si="10"/>
        <v>0</v>
      </c>
      <c r="M94">
        <v>93</v>
      </c>
      <c r="Z94" s="1">
        <v>4</v>
      </c>
      <c r="AA94" s="1">
        <v>5</v>
      </c>
      <c r="AB94" s="1">
        <v>15</v>
      </c>
      <c r="AC94" s="1">
        <v>27</v>
      </c>
      <c r="AD94" s="1">
        <v>28</v>
      </c>
      <c r="AF94" s="1">
        <v>1</v>
      </c>
      <c r="AG94">
        <f t="shared" si="15"/>
        <v>79</v>
      </c>
      <c r="AH94" s="32">
        <f t="shared" si="16"/>
        <v>3</v>
      </c>
      <c r="AI94" s="31">
        <f t="shared" si="17"/>
        <v>2</v>
      </c>
      <c r="AJ94" s="6">
        <f t="shared" si="11"/>
        <v>0</v>
      </c>
      <c r="AL94">
        <v>93</v>
      </c>
      <c r="AS94" s="3"/>
      <c r="AT94" s="1"/>
      <c r="AW94" s="29"/>
    </row>
    <row r="95" spans="1:49" ht="15.75" thickBot="1" x14ac:dyDescent="0.3">
      <c r="A95" s="4">
        <v>1</v>
      </c>
      <c r="B95" s="4">
        <v>9</v>
      </c>
      <c r="C95" s="4">
        <v>19</v>
      </c>
      <c r="D95" s="4">
        <v>44</v>
      </c>
      <c r="E95" s="4">
        <v>49</v>
      </c>
      <c r="F95" s="4"/>
      <c r="G95" s="1">
        <v>2</v>
      </c>
      <c r="H95">
        <f t="shared" si="12"/>
        <v>122</v>
      </c>
      <c r="I95" s="32">
        <f t="shared" si="13"/>
        <v>4</v>
      </c>
      <c r="J95" s="31">
        <f t="shared" si="14"/>
        <v>1</v>
      </c>
      <c r="K95" s="6">
        <f t="shared" si="10"/>
        <v>1</v>
      </c>
      <c r="M95">
        <v>94</v>
      </c>
      <c r="Z95" s="1">
        <v>6</v>
      </c>
      <c r="AA95" s="1">
        <v>8</v>
      </c>
      <c r="AB95" s="1">
        <v>16</v>
      </c>
      <c r="AC95" s="1">
        <v>19</v>
      </c>
      <c r="AD95" s="1">
        <v>34</v>
      </c>
      <c r="AF95" s="1">
        <v>5</v>
      </c>
      <c r="AG95">
        <f t="shared" si="15"/>
        <v>83</v>
      </c>
      <c r="AH95" s="32">
        <f t="shared" si="16"/>
        <v>1</v>
      </c>
      <c r="AI95" s="31">
        <f t="shared" si="17"/>
        <v>4</v>
      </c>
      <c r="AJ95" s="6">
        <f t="shared" si="11"/>
        <v>0</v>
      </c>
      <c r="AL95">
        <v>94</v>
      </c>
      <c r="AS95" s="3"/>
      <c r="AT95" s="1"/>
      <c r="AW95" s="29"/>
    </row>
    <row r="96" spans="1:49" ht="15.75" thickBot="1" x14ac:dyDescent="0.3">
      <c r="A96" s="4">
        <v>1</v>
      </c>
      <c r="B96" s="4">
        <v>2</v>
      </c>
      <c r="C96" s="4">
        <v>14</v>
      </c>
      <c r="D96" s="4">
        <v>36</v>
      </c>
      <c r="E96" s="4">
        <v>40</v>
      </c>
      <c r="F96" s="4"/>
      <c r="G96" s="1">
        <v>1</v>
      </c>
      <c r="H96">
        <f t="shared" si="12"/>
        <v>93</v>
      </c>
      <c r="I96" s="32">
        <f t="shared" si="13"/>
        <v>1</v>
      </c>
      <c r="J96" s="31">
        <f t="shared" si="14"/>
        <v>4</v>
      </c>
      <c r="K96" s="6">
        <f t="shared" si="10"/>
        <v>1</v>
      </c>
      <c r="M96">
        <v>95</v>
      </c>
      <c r="Z96" s="1">
        <v>2</v>
      </c>
      <c r="AA96" s="1">
        <v>10</v>
      </c>
      <c r="AB96" s="1">
        <v>20</v>
      </c>
      <c r="AC96" s="1">
        <v>22</v>
      </c>
      <c r="AD96" s="1">
        <v>43</v>
      </c>
      <c r="AF96" s="1">
        <v>1</v>
      </c>
      <c r="AG96">
        <f t="shared" si="15"/>
        <v>97</v>
      </c>
      <c r="AH96" s="32">
        <f t="shared" si="16"/>
        <v>1</v>
      </c>
      <c r="AI96" s="31">
        <f t="shared" si="17"/>
        <v>4</v>
      </c>
      <c r="AJ96" s="6">
        <f t="shared" si="11"/>
        <v>0</v>
      </c>
      <c r="AL96">
        <v>95</v>
      </c>
      <c r="AS96" s="3"/>
      <c r="AT96" s="1"/>
      <c r="AW96" s="29"/>
    </row>
    <row r="97" spans="1:49" ht="15.75" thickBot="1" x14ac:dyDescent="0.3">
      <c r="A97" s="4">
        <v>2</v>
      </c>
      <c r="B97" s="4">
        <v>19</v>
      </c>
      <c r="C97" s="4">
        <v>34</v>
      </c>
      <c r="D97" s="4">
        <v>40</v>
      </c>
      <c r="E97" s="4">
        <v>44</v>
      </c>
      <c r="F97" s="4"/>
      <c r="G97" s="1">
        <v>1</v>
      </c>
      <c r="H97">
        <f t="shared" si="12"/>
        <v>139</v>
      </c>
      <c r="I97" s="32">
        <f t="shared" si="13"/>
        <v>1</v>
      </c>
      <c r="J97" s="31">
        <f t="shared" si="14"/>
        <v>4</v>
      </c>
      <c r="K97" s="6">
        <f t="shared" si="10"/>
        <v>0</v>
      </c>
      <c r="M97">
        <v>96</v>
      </c>
      <c r="Z97" s="1">
        <v>14</v>
      </c>
      <c r="AA97" s="1">
        <v>18</v>
      </c>
      <c r="AB97" s="1">
        <v>23</v>
      </c>
      <c r="AC97" s="1">
        <v>31</v>
      </c>
      <c r="AD97" s="1">
        <v>32</v>
      </c>
      <c r="AF97" s="1">
        <v>5</v>
      </c>
      <c r="AG97">
        <f t="shared" si="15"/>
        <v>118</v>
      </c>
      <c r="AH97" s="32">
        <f t="shared" si="16"/>
        <v>2</v>
      </c>
      <c r="AI97" s="31">
        <f t="shared" si="17"/>
        <v>3</v>
      </c>
      <c r="AJ97" s="6">
        <f t="shared" si="11"/>
        <v>0</v>
      </c>
      <c r="AL97">
        <v>96</v>
      </c>
      <c r="AS97" s="3"/>
      <c r="AT97" s="1"/>
      <c r="AW97" s="29"/>
    </row>
    <row r="98" spans="1:49" ht="15.75" thickBot="1" x14ac:dyDescent="0.3">
      <c r="A98" s="4">
        <v>1</v>
      </c>
      <c r="B98" s="4">
        <v>23</v>
      </c>
      <c r="C98" s="4">
        <v>34</v>
      </c>
      <c r="D98" s="4">
        <v>44</v>
      </c>
      <c r="E98" s="4">
        <v>45</v>
      </c>
      <c r="F98" s="4"/>
      <c r="G98" s="1">
        <v>2</v>
      </c>
      <c r="H98">
        <f t="shared" si="12"/>
        <v>147</v>
      </c>
      <c r="I98" s="32">
        <f t="shared" si="13"/>
        <v>3</v>
      </c>
      <c r="J98" s="31">
        <f t="shared" si="14"/>
        <v>2</v>
      </c>
      <c r="K98" s="6">
        <f t="shared" si="10"/>
        <v>1</v>
      </c>
      <c r="M98">
        <v>97</v>
      </c>
      <c r="Z98" s="1">
        <v>2</v>
      </c>
      <c r="AA98" s="1">
        <v>13</v>
      </c>
      <c r="AB98" s="1">
        <v>24</v>
      </c>
      <c r="AC98" s="1">
        <v>27</v>
      </c>
      <c r="AD98" s="1">
        <v>36</v>
      </c>
      <c r="AF98" s="1">
        <v>1</v>
      </c>
      <c r="AG98">
        <f t="shared" si="15"/>
        <v>102</v>
      </c>
      <c r="AH98" s="32">
        <f t="shared" si="16"/>
        <v>2</v>
      </c>
      <c r="AI98" s="31">
        <f t="shared" si="17"/>
        <v>3</v>
      </c>
      <c r="AJ98" s="6">
        <f t="shared" si="11"/>
        <v>0</v>
      </c>
      <c r="AL98">
        <v>97</v>
      </c>
      <c r="AS98" s="3"/>
      <c r="AT98" s="1"/>
      <c r="AW98" s="29"/>
    </row>
    <row r="99" spans="1:49" ht="15.75" thickBot="1" x14ac:dyDescent="0.3">
      <c r="A99" s="4">
        <v>14</v>
      </c>
      <c r="B99" s="4">
        <v>21</v>
      </c>
      <c r="C99" s="4">
        <v>34</v>
      </c>
      <c r="D99" s="4">
        <v>45</v>
      </c>
      <c r="E99" s="4">
        <v>48</v>
      </c>
      <c r="F99" s="4"/>
      <c r="G99" s="1">
        <v>7</v>
      </c>
      <c r="H99">
        <f t="shared" si="12"/>
        <v>162</v>
      </c>
      <c r="I99" s="32">
        <f t="shared" si="13"/>
        <v>2</v>
      </c>
      <c r="J99" s="31">
        <f t="shared" si="14"/>
        <v>3</v>
      </c>
      <c r="K99" s="6">
        <f t="shared" si="10"/>
        <v>1</v>
      </c>
      <c r="M99">
        <v>98</v>
      </c>
      <c r="Z99" s="1">
        <v>4</v>
      </c>
      <c r="AA99" s="1">
        <v>13</v>
      </c>
      <c r="AB99" s="1">
        <v>14</v>
      </c>
      <c r="AC99" s="1">
        <v>24</v>
      </c>
      <c r="AD99" s="1">
        <v>34</v>
      </c>
      <c r="AF99" s="1">
        <v>5</v>
      </c>
      <c r="AG99">
        <f t="shared" si="15"/>
        <v>89</v>
      </c>
      <c r="AH99" s="32">
        <f t="shared" si="16"/>
        <v>1</v>
      </c>
      <c r="AI99" s="31">
        <f t="shared" si="17"/>
        <v>4</v>
      </c>
      <c r="AJ99" s="6">
        <f t="shared" si="11"/>
        <v>0</v>
      </c>
      <c r="AL99">
        <v>98</v>
      </c>
      <c r="AS99" s="3"/>
      <c r="AT99" s="1"/>
      <c r="AW99" s="29"/>
    </row>
    <row r="100" spans="1:49" ht="15.75" thickBot="1" x14ac:dyDescent="0.3">
      <c r="A100" s="4">
        <v>19</v>
      </c>
      <c r="B100" s="4">
        <v>21</v>
      </c>
      <c r="C100" s="4">
        <v>22</v>
      </c>
      <c r="D100" s="4">
        <v>40</v>
      </c>
      <c r="E100" s="4">
        <v>45</v>
      </c>
      <c r="F100" s="4"/>
      <c r="G100" s="1">
        <v>1</v>
      </c>
      <c r="H100">
        <f t="shared" si="12"/>
        <v>147</v>
      </c>
      <c r="I100" s="32">
        <f t="shared" si="13"/>
        <v>3</v>
      </c>
      <c r="J100" s="31">
        <f t="shared" si="14"/>
        <v>2</v>
      </c>
      <c r="K100" s="6">
        <f t="shared" si="10"/>
        <v>1</v>
      </c>
      <c r="M100">
        <v>99</v>
      </c>
      <c r="Z100" s="1">
        <v>4</v>
      </c>
      <c r="AA100" s="1">
        <v>16</v>
      </c>
      <c r="AB100" s="1">
        <v>17</v>
      </c>
      <c r="AC100" s="1">
        <v>25</v>
      </c>
      <c r="AD100" s="1">
        <v>35</v>
      </c>
      <c r="AF100" s="1">
        <v>1</v>
      </c>
      <c r="AG100">
        <f t="shared" si="15"/>
        <v>97</v>
      </c>
      <c r="AH100" s="32">
        <f t="shared" si="16"/>
        <v>3</v>
      </c>
      <c r="AI100" s="31">
        <f t="shared" si="17"/>
        <v>2</v>
      </c>
      <c r="AJ100" s="6">
        <f t="shared" si="11"/>
        <v>0</v>
      </c>
      <c r="AL100">
        <v>99</v>
      </c>
      <c r="AS100" s="3"/>
      <c r="AT100" s="1"/>
      <c r="AW100" s="29"/>
    </row>
    <row r="101" spans="1:49" ht="15.75" thickBot="1" x14ac:dyDescent="0.3">
      <c r="A101" s="4">
        <v>19</v>
      </c>
      <c r="B101" s="4">
        <v>23</v>
      </c>
      <c r="C101" s="4">
        <v>26</v>
      </c>
      <c r="D101" s="4">
        <v>35</v>
      </c>
      <c r="E101" s="4">
        <v>40</v>
      </c>
      <c r="F101" s="4"/>
      <c r="G101" s="1">
        <v>2</v>
      </c>
      <c r="H101">
        <f t="shared" si="12"/>
        <v>143</v>
      </c>
      <c r="I101" s="32">
        <f t="shared" si="13"/>
        <v>3</v>
      </c>
      <c r="J101" s="31">
        <f t="shared" si="14"/>
        <v>2</v>
      </c>
      <c r="K101" s="6">
        <f t="shared" si="10"/>
        <v>0</v>
      </c>
      <c r="M101">
        <v>100</v>
      </c>
      <c r="Z101" s="1">
        <v>14</v>
      </c>
      <c r="AA101" s="1">
        <v>17</v>
      </c>
      <c r="AB101" s="1">
        <v>18</v>
      </c>
      <c r="AC101" s="1">
        <v>20</v>
      </c>
      <c r="AD101" s="1">
        <v>25</v>
      </c>
      <c r="AF101" s="1">
        <v>1</v>
      </c>
      <c r="AG101">
        <f t="shared" si="15"/>
        <v>94</v>
      </c>
      <c r="AH101" s="32">
        <f t="shared" si="16"/>
        <v>2</v>
      </c>
      <c r="AI101" s="31">
        <f t="shared" si="17"/>
        <v>3</v>
      </c>
      <c r="AJ101" s="6">
        <f t="shared" si="11"/>
        <v>0</v>
      </c>
      <c r="AL101">
        <v>100</v>
      </c>
      <c r="AS101" s="3"/>
      <c r="AT101" s="1"/>
      <c r="AW101" s="29"/>
    </row>
    <row r="102" spans="1:49" ht="15.75" thickBot="1" x14ac:dyDescent="0.3">
      <c r="A102" s="4">
        <v>15</v>
      </c>
      <c r="B102" s="4">
        <v>21</v>
      </c>
      <c r="C102" s="4">
        <v>23</v>
      </c>
      <c r="D102" s="4">
        <v>26</v>
      </c>
      <c r="E102" s="4">
        <v>44</v>
      </c>
      <c r="F102" s="4"/>
      <c r="G102" s="1">
        <v>7</v>
      </c>
      <c r="H102">
        <f t="shared" si="12"/>
        <v>129</v>
      </c>
      <c r="I102" s="32">
        <f t="shared" si="13"/>
        <v>3</v>
      </c>
      <c r="J102" s="31">
        <f t="shared" si="14"/>
        <v>2</v>
      </c>
      <c r="K102" s="6">
        <f t="shared" si="10"/>
        <v>1</v>
      </c>
      <c r="M102">
        <v>101</v>
      </c>
      <c r="Z102" s="1">
        <v>11</v>
      </c>
      <c r="AA102" s="1">
        <v>15</v>
      </c>
      <c r="AB102" s="1">
        <v>20</v>
      </c>
      <c r="AC102" s="1">
        <v>25</v>
      </c>
      <c r="AD102" s="1">
        <v>32</v>
      </c>
      <c r="AF102" s="1">
        <v>1</v>
      </c>
      <c r="AG102">
        <f t="shared" si="15"/>
        <v>103</v>
      </c>
      <c r="AH102" s="32">
        <f t="shared" si="16"/>
        <v>3</v>
      </c>
      <c r="AI102" s="31">
        <f t="shared" si="17"/>
        <v>2</v>
      </c>
      <c r="AJ102" s="6">
        <f t="shared" si="11"/>
        <v>0</v>
      </c>
      <c r="AL102">
        <v>101</v>
      </c>
      <c r="AS102" s="3"/>
      <c r="AT102" s="1"/>
      <c r="AW102" s="29"/>
    </row>
    <row r="103" spans="1:49" ht="15.75" thickBot="1" x14ac:dyDescent="0.3">
      <c r="A103" s="4">
        <v>2</v>
      </c>
      <c r="B103" s="4">
        <v>21</v>
      </c>
      <c r="C103" s="4">
        <v>35</v>
      </c>
      <c r="D103" s="4">
        <v>36</v>
      </c>
      <c r="E103" s="4">
        <v>40</v>
      </c>
      <c r="F103" s="4"/>
      <c r="G103" s="1">
        <v>2</v>
      </c>
      <c r="H103">
        <f t="shared" si="12"/>
        <v>134</v>
      </c>
      <c r="I103" s="32">
        <f t="shared" si="13"/>
        <v>2</v>
      </c>
      <c r="J103" s="31">
        <f t="shared" si="14"/>
        <v>3</v>
      </c>
      <c r="K103" s="6">
        <f t="shared" si="10"/>
        <v>1</v>
      </c>
      <c r="M103">
        <v>102</v>
      </c>
      <c r="Z103" s="1">
        <v>2</v>
      </c>
      <c r="AA103" s="1">
        <v>18</v>
      </c>
      <c r="AB103" s="1">
        <v>20</v>
      </c>
      <c r="AC103" s="1">
        <v>23</v>
      </c>
      <c r="AD103" s="1">
        <v>27</v>
      </c>
      <c r="AF103" s="1">
        <v>5</v>
      </c>
      <c r="AG103">
        <f t="shared" si="15"/>
        <v>90</v>
      </c>
      <c r="AH103" s="32">
        <f t="shared" si="16"/>
        <v>2</v>
      </c>
      <c r="AI103" s="31">
        <f t="shared" si="17"/>
        <v>3</v>
      </c>
      <c r="AJ103" s="6">
        <f t="shared" si="11"/>
        <v>0</v>
      </c>
      <c r="AL103">
        <v>102</v>
      </c>
    </row>
    <row r="104" spans="1:49" ht="15.75" thickBot="1" x14ac:dyDescent="0.3">
      <c r="A104" s="4">
        <v>15</v>
      </c>
      <c r="B104" s="4">
        <v>21</v>
      </c>
      <c r="C104" s="4">
        <v>23</v>
      </c>
      <c r="D104" s="4">
        <v>35</v>
      </c>
      <c r="E104" s="4">
        <v>40</v>
      </c>
      <c r="F104" s="4"/>
      <c r="G104" s="1">
        <v>7</v>
      </c>
      <c r="H104">
        <f t="shared" si="12"/>
        <v>134</v>
      </c>
      <c r="I104" s="32">
        <f t="shared" si="13"/>
        <v>4</v>
      </c>
      <c r="J104" s="31">
        <f t="shared" si="14"/>
        <v>1</v>
      </c>
      <c r="K104" s="6">
        <f t="shared" si="10"/>
        <v>1</v>
      </c>
      <c r="M104">
        <v>103</v>
      </c>
      <c r="Z104" s="1">
        <v>14</v>
      </c>
      <c r="AA104" s="1">
        <v>17</v>
      </c>
      <c r="AB104" s="1">
        <v>22</v>
      </c>
      <c r="AC104" s="1">
        <v>28</v>
      </c>
      <c r="AD104" s="1">
        <v>36</v>
      </c>
      <c r="AF104" s="1">
        <v>1</v>
      </c>
      <c r="AG104">
        <f t="shared" si="15"/>
        <v>117</v>
      </c>
      <c r="AH104" s="32">
        <f t="shared" si="16"/>
        <v>1</v>
      </c>
      <c r="AI104" s="31">
        <f t="shared" si="17"/>
        <v>4</v>
      </c>
      <c r="AJ104" s="6">
        <f t="shared" si="11"/>
        <v>0</v>
      </c>
      <c r="AL104">
        <v>103</v>
      </c>
    </row>
    <row r="105" spans="1:49" ht="15.75" thickBot="1" x14ac:dyDescent="0.3">
      <c r="A105" s="4">
        <v>1</v>
      </c>
      <c r="B105" s="4">
        <v>2</v>
      </c>
      <c r="C105" s="4">
        <v>19</v>
      </c>
      <c r="D105" s="4">
        <v>41</v>
      </c>
      <c r="E105" s="4">
        <v>45</v>
      </c>
      <c r="F105" s="4"/>
      <c r="G105" s="1">
        <v>1</v>
      </c>
      <c r="H105">
        <f t="shared" si="12"/>
        <v>108</v>
      </c>
      <c r="I105" s="32">
        <f t="shared" si="13"/>
        <v>4</v>
      </c>
      <c r="J105" s="31">
        <f t="shared" si="14"/>
        <v>1</v>
      </c>
      <c r="K105" s="6">
        <f t="shared" si="10"/>
        <v>2</v>
      </c>
      <c r="M105">
        <v>104</v>
      </c>
      <c r="Z105" s="1">
        <v>4</v>
      </c>
      <c r="AA105" s="1">
        <v>16</v>
      </c>
      <c r="AB105" s="1">
        <v>22</v>
      </c>
      <c r="AC105" s="1">
        <v>26</v>
      </c>
      <c r="AD105" s="1">
        <v>35</v>
      </c>
      <c r="AF105" s="1">
        <v>5</v>
      </c>
      <c r="AG105">
        <f t="shared" si="15"/>
        <v>103</v>
      </c>
      <c r="AH105" s="32">
        <f t="shared" si="16"/>
        <v>1</v>
      </c>
      <c r="AI105" s="31">
        <f t="shared" si="17"/>
        <v>4</v>
      </c>
      <c r="AJ105" s="6">
        <f t="shared" si="11"/>
        <v>0</v>
      </c>
      <c r="AL105">
        <v>104</v>
      </c>
    </row>
    <row r="106" spans="1:49" ht="15.75" thickBot="1" x14ac:dyDescent="0.3">
      <c r="A106" s="4">
        <v>15</v>
      </c>
      <c r="B106" s="4">
        <v>23</v>
      </c>
      <c r="C106" s="4">
        <v>34</v>
      </c>
      <c r="D106" s="4">
        <v>45</v>
      </c>
      <c r="E106" s="4">
        <v>49</v>
      </c>
      <c r="F106" s="4"/>
      <c r="G106" s="1">
        <v>2</v>
      </c>
      <c r="H106">
        <f t="shared" si="12"/>
        <v>166</v>
      </c>
      <c r="I106" s="32">
        <f t="shared" si="13"/>
        <v>4</v>
      </c>
      <c r="J106" s="31">
        <f t="shared" si="14"/>
        <v>1</v>
      </c>
      <c r="K106" s="6">
        <f t="shared" si="10"/>
        <v>0</v>
      </c>
      <c r="M106">
        <v>105</v>
      </c>
      <c r="Z106" s="1">
        <v>9</v>
      </c>
      <c r="AA106" s="1">
        <v>11</v>
      </c>
      <c r="AB106" s="1">
        <v>16</v>
      </c>
      <c r="AC106" s="1">
        <v>19</v>
      </c>
      <c r="AD106" s="1">
        <v>34</v>
      </c>
      <c r="AF106" s="1">
        <v>1</v>
      </c>
      <c r="AG106">
        <f t="shared" si="15"/>
        <v>89</v>
      </c>
      <c r="AH106" s="32">
        <f t="shared" si="16"/>
        <v>3</v>
      </c>
      <c r="AI106" s="31">
        <f t="shared" si="17"/>
        <v>2</v>
      </c>
      <c r="AJ106" s="6">
        <f t="shared" si="11"/>
        <v>0</v>
      </c>
      <c r="AL106">
        <v>105</v>
      </c>
    </row>
    <row r="107" spans="1:49" ht="15.75" thickBot="1" x14ac:dyDescent="0.3">
      <c r="A107" s="4">
        <v>21</v>
      </c>
      <c r="B107" s="4">
        <v>26</v>
      </c>
      <c r="C107" s="4">
        <v>36</v>
      </c>
      <c r="D107" s="4">
        <v>41</v>
      </c>
      <c r="E107" s="4">
        <v>45</v>
      </c>
      <c r="F107" s="4"/>
      <c r="G107" s="1">
        <v>7</v>
      </c>
      <c r="H107">
        <f t="shared" si="12"/>
        <v>169</v>
      </c>
      <c r="I107" s="32">
        <f t="shared" si="13"/>
        <v>3</v>
      </c>
      <c r="J107" s="31">
        <f t="shared" si="14"/>
        <v>2</v>
      </c>
      <c r="K107" s="6">
        <f t="shared" si="10"/>
        <v>2</v>
      </c>
      <c r="M107">
        <v>106</v>
      </c>
      <c r="Z107" s="1">
        <v>10</v>
      </c>
      <c r="AA107" s="1">
        <v>15</v>
      </c>
      <c r="AB107" s="1">
        <v>20</v>
      </c>
      <c r="AC107" s="1">
        <v>25</v>
      </c>
      <c r="AD107" s="1">
        <v>43</v>
      </c>
      <c r="AF107" s="1">
        <v>1</v>
      </c>
      <c r="AG107">
        <f t="shared" si="15"/>
        <v>113</v>
      </c>
      <c r="AH107" s="32">
        <f t="shared" si="16"/>
        <v>3</v>
      </c>
      <c r="AI107" s="31">
        <f t="shared" si="17"/>
        <v>2</v>
      </c>
      <c r="AJ107" s="6">
        <f t="shared" si="11"/>
        <v>0</v>
      </c>
      <c r="AL107">
        <v>106</v>
      </c>
    </row>
    <row r="108" spans="1:49" ht="15.75" thickBot="1" x14ac:dyDescent="0.3">
      <c r="A108" s="4">
        <v>1</v>
      </c>
      <c r="B108" s="4">
        <v>9</v>
      </c>
      <c r="C108" s="4">
        <v>34</v>
      </c>
      <c r="D108" s="4">
        <v>41</v>
      </c>
      <c r="E108" s="4">
        <v>44</v>
      </c>
      <c r="F108" s="4"/>
      <c r="G108" s="1">
        <v>1</v>
      </c>
      <c r="H108">
        <f t="shared" si="12"/>
        <v>129</v>
      </c>
      <c r="I108" s="32">
        <f t="shared" si="13"/>
        <v>3</v>
      </c>
      <c r="J108" s="31">
        <f t="shared" si="14"/>
        <v>2</v>
      </c>
      <c r="K108" s="6">
        <f t="shared" si="10"/>
        <v>2</v>
      </c>
      <c r="M108">
        <v>107</v>
      </c>
      <c r="Z108" s="1">
        <v>10</v>
      </c>
      <c r="AA108" s="1">
        <v>17</v>
      </c>
      <c r="AB108" s="1">
        <v>24</v>
      </c>
      <c r="AC108" s="1">
        <v>27</v>
      </c>
      <c r="AD108" s="1">
        <v>36</v>
      </c>
      <c r="AF108" s="1">
        <v>1</v>
      </c>
      <c r="AG108">
        <f t="shared" si="15"/>
        <v>114</v>
      </c>
      <c r="AH108" s="32">
        <f t="shared" si="16"/>
        <v>2</v>
      </c>
      <c r="AI108" s="31">
        <f t="shared" si="17"/>
        <v>3</v>
      </c>
      <c r="AJ108" s="6">
        <f t="shared" si="11"/>
        <v>0</v>
      </c>
      <c r="AL108">
        <v>107</v>
      </c>
    </row>
    <row r="109" spans="1:49" ht="15.75" thickBot="1" x14ac:dyDescent="0.3">
      <c r="A109" s="4">
        <v>21</v>
      </c>
      <c r="B109" s="4">
        <v>22</v>
      </c>
      <c r="C109" s="4">
        <v>23</v>
      </c>
      <c r="D109" s="4">
        <v>36</v>
      </c>
      <c r="E109" s="4">
        <v>44</v>
      </c>
      <c r="F109" s="4"/>
      <c r="G109" s="1">
        <v>1</v>
      </c>
      <c r="H109">
        <f t="shared" si="12"/>
        <v>146</v>
      </c>
      <c r="I109" s="32">
        <f t="shared" si="13"/>
        <v>2</v>
      </c>
      <c r="J109" s="31">
        <f t="shared" si="14"/>
        <v>3</v>
      </c>
      <c r="K109" s="6">
        <f t="shared" si="10"/>
        <v>1</v>
      </c>
      <c r="M109">
        <v>108</v>
      </c>
      <c r="Z109" s="1">
        <v>6</v>
      </c>
      <c r="AA109" s="1">
        <v>9</v>
      </c>
      <c r="AB109" s="1">
        <v>15</v>
      </c>
      <c r="AC109" s="1">
        <v>22</v>
      </c>
      <c r="AD109" s="1">
        <v>43</v>
      </c>
      <c r="AF109" s="1">
        <v>5</v>
      </c>
      <c r="AG109">
        <f t="shared" si="15"/>
        <v>95</v>
      </c>
      <c r="AH109" s="32">
        <f t="shared" si="16"/>
        <v>3</v>
      </c>
      <c r="AI109" s="31">
        <f t="shared" si="17"/>
        <v>2</v>
      </c>
      <c r="AJ109" s="6">
        <f t="shared" si="11"/>
        <v>0</v>
      </c>
      <c r="AL109">
        <v>108</v>
      </c>
    </row>
    <row r="110" spans="1:49" ht="15.75" thickBot="1" x14ac:dyDescent="0.3">
      <c r="A110" s="4">
        <v>15</v>
      </c>
      <c r="B110" s="4">
        <v>17</v>
      </c>
      <c r="C110" s="4">
        <v>36</v>
      </c>
      <c r="D110" s="4">
        <v>42</v>
      </c>
      <c r="E110" s="4">
        <v>45</v>
      </c>
      <c r="F110" s="4"/>
      <c r="G110" s="1">
        <v>2</v>
      </c>
      <c r="H110">
        <f t="shared" si="12"/>
        <v>155</v>
      </c>
      <c r="I110" s="32">
        <f t="shared" si="13"/>
        <v>3</v>
      </c>
      <c r="J110" s="31">
        <f t="shared" si="14"/>
        <v>2</v>
      </c>
      <c r="K110" s="6">
        <f t="shared" si="10"/>
        <v>0</v>
      </c>
      <c r="M110">
        <v>109</v>
      </c>
      <c r="Z110" s="1">
        <v>11</v>
      </c>
      <c r="AA110" s="1">
        <v>14</v>
      </c>
      <c r="AB110" s="1">
        <v>19</v>
      </c>
      <c r="AC110" s="1">
        <v>36</v>
      </c>
      <c r="AD110" s="1">
        <v>43</v>
      </c>
      <c r="AF110" s="1">
        <v>1</v>
      </c>
      <c r="AG110">
        <f t="shared" si="15"/>
        <v>123</v>
      </c>
      <c r="AH110" s="32">
        <f t="shared" si="16"/>
        <v>3</v>
      </c>
      <c r="AI110" s="31">
        <f t="shared" si="17"/>
        <v>2</v>
      </c>
      <c r="AJ110" s="6">
        <f t="shared" si="11"/>
        <v>0</v>
      </c>
      <c r="AL110">
        <v>109</v>
      </c>
    </row>
    <row r="111" spans="1:49" ht="15.75" thickBot="1" x14ac:dyDescent="0.3">
      <c r="A111" s="4">
        <v>9</v>
      </c>
      <c r="B111" s="4">
        <v>19</v>
      </c>
      <c r="C111" s="4">
        <v>23</v>
      </c>
      <c r="D111" s="4">
        <v>26</v>
      </c>
      <c r="E111" s="4">
        <v>48</v>
      </c>
      <c r="F111" s="4"/>
      <c r="G111" s="1">
        <v>2</v>
      </c>
      <c r="H111">
        <f t="shared" si="12"/>
        <v>125</v>
      </c>
      <c r="I111" s="32">
        <f t="shared" si="13"/>
        <v>3</v>
      </c>
      <c r="J111" s="31">
        <f t="shared" si="14"/>
        <v>2</v>
      </c>
      <c r="K111" s="6">
        <f t="shared" si="10"/>
        <v>0</v>
      </c>
      <c r="M111">
        <v>110</v>
      </c>
      <c r="Z111" s="1">
        <v>15</v>
      </c>
      <c r="AA111" s="1">
        <v>20</v>
      </c>
      <c r="AB111" s="1">
        <v>26</v>
      </c>
      <c r="AC111" s="1">
        <v>34</v>
      </c>
      <c r="AD111" s="1">
        <v>43</v>
      </c>
      <c r="AF111" s="1">
        <v>5</v>
      </c>
      <c r="AG111">
        <f t="shared" si="15"/>
        <v>138</v>
      </c>
      <c r="AH111" s="32">
        <f t="shared" si="16"/>
        <v>2</v>
      </c>
      <c r="AI111" s="31">
        <f t="shared" si="17"/>
        <v>3</v>
      </c>
      <c r="AJ111" s="6">
        <f t="shared" si="11"/>
        <v>0</v>
      </c>
      <c r="AL111">
        <v>110</v>
      </c>
    </row>
    <row r="112" spans="1:49" ht="15.75" thickBot="1" x14ac:dyDescent="0.3">
      <c r="A112" s="4">
        <v>2</v>
      </c>
      <c r="B112" s="4">
        <v>15</v>
      </c>
      <c r="C112" s="4">
        <v>16</v>
      </c>
      <c r="D112" s="4">
        <v>22</v>
      </c>
      <c r="E112" s="4">
        <v>40</v>
      </c>
      <c r="F112" s="4"/>
      <c r="G112" s="1">
        <v>7</v>
      </c>
      <c r="H112">
        <f t="shared" si="12"/>
        <v>95</v>
      </c>
      <c r="I112" s="32">
        <f t="shared" si="13"/>
        <v>1</v>
      </c>
      <c r="J112" s="31">
        <f t="shared" si="14"/>
        <v>4</v>
      </c>
      <c r="K112" s="6">
        <f t="shared" si="10"/>
        <v>0</v>
      </c>
      <c r="M112">
        <v>111</v>
      </c>
      <c r="Z112" s="1">
        <v>5</v>
      </c>
      <c r="AA112" s="1">
        <v>9</v>
      </c>
      <c r="AB112" s="1">
        <v>26</v>
      </c>
      <c r="AC112" s="1">
        <v>30</v>
      </c>
      <c r="AD112" s="1">
        <v>36</v>
      </c>
      <c r="AF112" s="1">
        <v>1</v>
      </c>
      <c r="AG112">
        <f t="shared" si="15"/>
        <v>106</v>
      </c>
      <c r="AH112" s="32">
        <f t="shared" si="16"/>
        <v>2</v>
      </c>
      <c r="AI112" s="31">
        <f t="shared" si="17"/>
        <v>3</v>
      </c>
      <c r="AJ112" s="6">
        <f t="shared" si="11"/>
        <v>0</v>
      </c>
      <c r="AL112">
        <v>111</v>
      </c>
    </row>
    <row r="113" spans="1:38" ht="15.75" thickBot="1" x14ac:dyDescent="0.3">
      <c r="A113" s="4">
        <v>9</v>
      </c>
      <c r="B113" s="4">
        <v>14</v>
      </c>
      <c r="C113" s="4">
        <v>16</v>
      </c>
      <c r="D113" s="4">
        <v>23</v>
      </c>
      <c r="E113" s="4">
        <v>48</v>
      </c>
      <c r="F113" s="4"/>
      <c r="G113" s="1">
        <v>1</v>
      </c>
      <c r="H113">
        <f t="shared" si="12"/>
        <v>110</v>
      </c>
      <c r="I113" s="32">
        <f t="shared" si="13"/>
        <v>2</v>
      </c>
      <c r="J113" s="31">
        <f t="shared" si="14"/>
        <v>3</v>
      </c>
      <c r="K113" s="6">
        <f t="shared" si="10"/>
        <v>0</v>
      </c>
      <c r="M113">
        <v>112</v>
      </c>
      <c r="Y113"/>
      <c r="Z113" s="1">
        <v>2</v>
      </c>
      <c r="AA113" s="1">
        <v>6</v>
      </c>
      <c r="AB113" s="1">
        <v>17</v>
      </c>
      <c r="AC113" s="1">
        <v>20</v>
      </c>
      <c r="AD113" s="1">
        <v>31</v>
      </c>
      <c r="AF113" s="1">
        <v>5</v>
      </c>
      <c r="AG113">
        <f t="shared" si="15"/>
        <v>76</v>
      </c>
      <c r="AH113" s="32">
        <f t="shared" si="16"/>
        <v>2</v>
      </c>
      <c r="AI113" s="31">
        <f t="shared" si="17"/>
        <v>3</v>
      </c>
      <c r="AJ113" s="6">
        <f t="shared" si="11"/>
        <v>0</v>
      </c>
      <c r="AL113">
        <v>112</v>
      </c>
    </row>
    <row r="114" spans="1:38" ht="15.75" thickBot="1" x14ac:dyDescent="0.3">
      <c r="A114" s="4">
        <v>17</v>
      </c>
      <c r="B114" s="4">
        <v>22</v>
      </c>
      <c r="C114" s="4">
        <v>36</v>
      </c>
      <c r="D114" s="4">
        <v>40</v>
      </c>
      <c r="E114" s="4">
        <v>42</v>
      </c>
      <c r="F114" s="4"/>
      <c r="G114" s="1">
        <v>7</v>
      </c>
      <c r="H114">
        <f t="shared" si="12"/>
        <v>157</v>
      </c>
      <c r="I114" s="32">
        <f t="shared" si="13"/>
        <v>1</v>
      </c>
      <c r="J114" s="31">
        <f t="shared" si="14"/>
        <v>4</v>
      </c>
      <c r="K114" s="6">
        <f t="shared" si="10"/>
        <v>0</v>
      </c>
      <c r="M114">
        <v>113</v>
      </c>
      <c r="Z114" s="1">
        <v>11</v>
      </c>
      <c r="AA114" s="1">
        <v>15</v>
      </c>
      <c r="AB114" s="1">
        <v>17</v>
      </c>
      <c r="AC114" s="1">
        <v>22</v>
      </c>
      <c r="AD114" s="1">
        <v>30</v>
      </c>
      <c r="AF114" s="1">
        <v>1</v>
      </c>
      <c r="AG114">
        <f t="shared" si="15"/>
        <v>95</v>
      </c>
      <c r="AH114" s="32">
        <f t="shared" si="16"/>
        <v>3</v>
      </c>
      <c r="AI114" s="31">
        <f t="shared" si="17"/>
        <v>2</v>
      </c>
      <c r="AJ114" s="6">
        <f t="shared" si="11"/>
        <v>0</v>
      </c>
      <c r="AL114">
        <v>113</v>
      </c>
    </row>
    <row r="115" spans="1:38" ht="15.75" thickBot="1" x14ac:dyDescent="0.3">
      <c r="A115" s="4">
        <v>14</v>
      </c>
      <c r="B115" s="4">
        <v>23</v>
      </c>
      <c r="C115" s="4">
        <v>42</v>
      </c>
      <c r="D115" s="4">
        <v>44</v>
      </c>
      <c r="E115" s="4">
        <v>45</v>
      </c>
      <c r="F115" s="4"/>
      <c r="G115" s="1">
        <v>2</v>
      </c>
      <c r="H115">
        <f t="shared" si="12"/>
        <v>168</v>
      </c>
      <c r="I115" s="32">
        <f t="shared" si="13"/>
        <v>2</v>
      </c>
      <c r="J115" s="31">
        <f t="shared" si="14"/>
        <v>3</v>
      </c>
      <c r="K115" s="6">
        <f t="shared" si="10"/>
        <v>0</v>
      </c>
      <c r="M115">
        <v>114</v>
      </c>
      <c r="Y115"/>
      <c r="Z115" s="1">
        <v>3</v>
      </c>
      <c r="AA115" s="1">
        <v>5</v>
      </c>
      <c r="AB115" s="1">
        <v>15</v>
      </c>
      <c r="AC115" s="1">
        <v>20</v>
      </c>
      <c r="AD115" s="1">
        <v>35</v>
      </c>
      <c r="AF115" s="1">
        <v>1</v>
      </c>
      <c r="AG115">
        <f t="shared" si="15"/>
        <v>78</v>
      </c>
      <c r="AH115" s="32">
        <f t="shared" si="16"/>
        <v>4</v>
      </c>
      <c r="AI115" s="31">
        <f t="shared" si="17"/>
        <v>1</v>
      </c>
      <c r="AJ115" s="6">
        <f t="shared" si="11"/>
        <v>0</v>
      </c>
      <c r="AL115">
        <v>114</v>
      </c>
    </row>
    <row r="116" spans="1:38" ht="15.75" thickBot="1" x14ac:dyDescent="0.3">
      <c r="A116" s="4">
        <v>2</v>
      </c>
      <c r="B116" s="4">
        <v>14</v>
      </c>
      <c r="C116" s="4">
        <v>16</v>
      </c>
      <c r="D116" s="4">
        <v>19</v>
      </c>
      <c r="E116" s="4">
        <v>40</v>
      </c>
      <c r="F116" s="4"/>
      <c r="G116" s="1">
        <v>7</v>
      </c>
      <c r="H116">
        <f t="shared" si="12"/>
        <v>91</v>
      </c>
      <c r="I116" s="32">
        <f t="shared" si="13"/>
        <v>1</v>
      </c>
      <c r="J116" s="31">
        <f t="shared" si="14"/>
        <v>4</v>
      </c>
      <c r="K116" s="6">
        <f t="shared" si="10"/>
        <v>0</v>
      </c>
      <c r="M116">
        <v>115</v>
      </c>
      <c r="Z116" s="1">
        <v>14</v>
      </c>
      <c r="AA116" s="1">
        <v>15</v>
      </c>
      <c r="AB116" s="1">
        <v>22</v>
      </c>
      <c r="AC116" s="1">
        <v>24</v>
      </c>
      <c r="AD116" s="1">
        <v>25</v>
      </c>
      <c r="AF116" s="1">
        <v>5</v>
      </c>
      <c r="AG116">
        <f t="shared" si="15"/>
        <v>100</v>
      </c>
      <c r="AH116" s="32">
        <f t="shared" si="16"/>
        <v>2</v>
      </c>
      <c r="AI116" s="31">
        <f t="shared" si="17"/>
        <v>3</v>
      </c>
      <c r="AJ116" s="6">
        <f t="shared" si="11"/>
        <v>0</v>
      </c>
      <c r="AL116">
        <v>115</v>
      </c>
    </row>
    <row r="117" spans="1:38" ht="15.75" thickBot="1" x14ac:dyDescent="0.3">
      <c r="A117" s="4">
        <v>15</v>
      </c>
      <c r="B117" s="4">
        <v>21</v>
      </c>
      <c r="C117" s="4">
        <v>34</v>
      </c>
      <c r="D117" s="4">
        <v>42</v>
      </c>
      <c r="E117" s="4">
        <v>49</v>
      </c>
      <c r="F117" s="4"/>
      <c r="G117" s="1">
        <v>2</v>
      </c>
      <c r="H117">
        <f t="shared" si="12"/>
        <v>161</v>
      </c>
      <c r="I117" s="32">
        <f t="shared" si="13"/>
        <v>3</v>
      </c>
      <c r="J117" s="31">
        <f t="shared" si="14"/>
        <v>2</v>
      </c>
      <c r="K117" s="6">
        <f t="shared" si="10"/>
        <v>1</v>
      </c>
      <c r="M117">
        <v>116</v>
      </c>
      <c r="Z117" s="1">
        <v>9</v>
      </c>
      <c r="AA117" s="1">
        <v>14</v>
      </c>
      <c r="AB117" s="1">
        <v>27</v>
      </c>
      <c r="AC117" s="1">
        <v>30</v>
      </c>
      <c r="AD117" s="1">
        <v>34</v>
      </c>
      <c r="AF117" s="1">
        <v>1</v>
      </c>
      <c r="AG117">
        <f t="shared" si="15"/>
        <v>114</v>
      </c>
      <c r="AH117" s="32">
        <f t="shared" si="16"/>
        <v>2</v>
      </c>
      <c r="AI117" s="31">
        <f t="shared" si="17"/>
        <v>3</v>
      </c>
      <c r="AJ117" s="6">
        <f t="shared" si="11"/>
        <v>0</v>
      </c>
      <c r="AL117">
        <v>116</v>
      </c>
    </row>
    <row r="118" spans="1:38" ht="15.75" thickBot="1" x14ac:dyDescent="0.3">
      <c r="A118" s="4">
        <v>17</v>
      </c>
      <c r="B118" s="4">
        <v>19</v>
      </c>
      <c r="C118" s="4">
        <v>21</v>
      </c>
      <c r="D118" s="4">
        <v>26</v>
      </c>
      <c r="E118" s="4">
        <v>34</v>
      </c>
      <c r="F118" s="4"/>
      <c r="G118" s="1">
        <v>7</v>
      </c>
      <c r="H118">
        <f t="shared" si="12"/>
        <v>117</v>
      </c>
      <c r="I118" s="32">
        <f t="shared" si="13"/>
        <v>3</v>
      </c>
      <c r="J118" s="31">
        <f t="shared" si="14"/>
        <v>2</v>
      </c>
      <c r="K118" s="6">
        <f t="shared" si="10"/>
        <v>1</v>
      </c>
      <c r="M118">
        <v>117</v>
      </c>
      <c r="Z118" s="1">
        <v>9</v>
      </c>
      <c r="AA118" s="1">
        <v>16</v>
      </c>
      <c r="AB118" s="1">
        <v>22</v>
      </c>
      <c r="AC118" s="1">
        <v>27</v>
      </c>
      <c r="AD118" s="1">
        <v>43</v>
      </c>
      <c r="AF118" s="1">
        <v>1</v>
      </c>
      <c r="AG118">
        <f t="shared" si="15"/>
        <v>117</v>
      </c>
      <c r="AH118" s="32">
        <f t="shared" si="16"/>
        <v>3</v>
      </c>
      <c r="AI118" s="31">
        <f t="shared" si="17"/>
        <v>2</v>
      </c>
      <c r="AJ118" s="6">
        <f t="shared" si="11"/>
        <v>0</v>
      </c>
      <c r="AL118">
        <v>117</v>
      </c>
    </row>
    <row r="119" spans="1:38" ht="15.75" thickBot="1" x14ac:dyDescent="0.3">
      <c r="A119" s="4">
        <v>16</v>
      </c>
      <c r="B119" s="4">
        <v>17</v>
      </c>
      <c r="C119" s="4">
        <v>22</v>
      </c>
      <c r="D119" s="4">
        <v>23</v>
      </c>
      <c r="E119" s="4">
        <v>44</v>
      </c>
      <c r="F119" s="4"/>
      <c r="G119" s="1">
        <v>1</v>
      </c>
      <c r="H119">
        <f t="shared" si="12"/>
        <v>122</v>
      </c>
      <c r="I119" s="32">
        <f t="shared" si="13"/>
        <v>2</v>
      </c>
      <c r="J119" s="31">
        <f t="shared" si="14"/>
        <v>3</v>
      </c>
      <c r="K119" s="6">
        <f t="shared" si="10"/>
        <v>0</v>
      </c>
      <c r="M119">
        <v>118</v>
      </c>
      <c r="Z119" s="1">
        <v>16</v>
      </c>
      <c r="AA119" s="1">
        <v>19</v>
      </c>
      <c r="AB119" s="1">
        <v>20</v>
      </c>
      <c r="AC119" s="1">
        <v>29</v>
      </c>
      <c r="AD119" s="1">
        <v>36</v>
      </c>
      <c r="AF119" s="1">
        <v>5</v>
      </c>
      <c r="AG119">
        <f t="shared" si="15"/>
        <v>120</v>
      </c>
      <c r="AH119" s="32">
        <f t="shared" si="16"/>
        <v>2</v>
      </c>
      <c r="AI119" s="31">
        <f t="shared" si="17"/>
        <v>3</v>
      </c>
      <c r="AJ119" s="6">
        <f t="shared" si="11"/>
        <v>0</v>
      </c>
      <c r="AL119">
        <v>118</v>
      </c>
    </row>
    <row r="120" spans="1:38" ht="15.75" thickBot="1" x14ac:dyDescent="0.3">
      <c r="A120" s="4">
        <v>16</v>
      </c>
      <c r="B120" s="4">
        <v>17</v>
      </c>
      <c r="C120" s="4">
        <v>26</v>
      </c>
      <c r="D120" s="4">
        <v>35</v>
      </c>
      <c r="E120" s="4">
        <v>45</v>
      </c>
      <c r="F120" s="4"/>
      <c r="G120" s="1">
        <v>2</v>
      </c>
      <c r="H120">
        <f t="shared" si="12"/>
        <v>139</v>
      </c>
      <c r="I120" s="32">
        <f t="shared" si="13"/>
        <v>3</v>
      </c>
      <c r="J120" s="31">
        <f t="shared" si="14"/>
        <v>2</v>
      </c>
      <c r="K120" s="6">
        <f t="shared" si="10"/>
        <v>0</v>
      </c>
      <c r="M120">
        <v>119</v>
      </c>
      <c r="Z120" s="1">
        <v>2</v>
      </c>
      <c r="AA120" s="1">
        <v>4</v>
      </c>
      <c r="AB120" s="1">
        <v>16</v>
      </c>
      <c r="AC120" s="1">
        <v>23</v>
      </c>
      <c r="AD120" s="1">
        <v>36</v>
      </c>
      <c r="AF120" s="1">
        <v>1</v>
      </c>
      <c r="AG120">
        <f t="shared" si="15"/>
        <v>81</v>
      </c>
      <c r="AH120" s="32">
        <f t="shared" si="16"/>
        <v>1</v>
      </c>
      <c r="AI120" s="31">
        <f t="shared" si="17"/>
        <v>4</v>
      </c>
      <c r="AJ120" s="6">
        <f t="shared" si="11"/>
        <v>0</v>
      </c>
      <c r="AL120">
        <v>119</v>
      </c>
    </row>
    <row r="121" spans="1:38" ht="15.75" thickBot="1" x14ac:dyDescent="0.3">
      <c r="A121" s="4">
        <v>2</v>
      </c>
      <c r="B121" s="4">
        <v>9</v>
      </c>
      <c r="C121" s="4">
        <v>35</v>
      </c>
      <c r="D121" s="4">
        <v>40</v>
      </c>
      <c r="E121" s="4">
        <v>45</v>
      </c>
      <c r="F121" s="4"/>
      <c r="G121" s="1">
        <v>7</v>
      </c>
      <c r="H121">
        <f t="shared" si="12"/>
        <v>131</v>
      </c>
      <c r="I121" s="32">
        <f t="shared" si="13"/>
        <v>3</v>
      </c>
      <c r="J121" s="31">
        <f t="shared" si="14"/>
        <v>2</v>
      </c>
      <c r="K121" s="6">
        <f t="shared" si="10"/>
        <v>0</v>
      </c>
      <c r="M121">
        <v>120</v>
      </c>
      <c r="Z121" s="1">
        <v>6</v>
      </c>
      <c r="AA121" s="1">
        <v>10</v>
      </c>
      <c r="AB121" s="1">
        <v>11</v>
      </c>
      <c r="AC121" s="1">
        <v>36</v>
      </c>
      <c r="AD121" s="1">
        <v>43</v>
      </c>
      <c r="AF121" s="1">
        <v>5</v>
      </c>
      <c r="AG121">
        <f t="shared" si="15"/>
        <v>106</v>
      </c>
      <c r="AH121" s="32">
        <f t="shared" si="16"/>
        <v>2</v>
      </c>
      <c r="AI121" s="31">
        <f t="shared" si="17"/>
        <v>3</v>
      </c>
      <c r="AJ121" s="6">
        <f t="shared" si="11"/>
        <v>0</v>
      </c>
      <c r="AL121">
        <v>120</v>
      </c>
    </row>
    <row r="122" spans="1:38" ht="15.75" thickBot="1" x14ac:dyDescent="0.3">
      <c r="A122" s="4">
        <v>9</v>
      </c>
      <c r="B122" s="4">
        <v>15</v>
      </c>
      <c r="C122" s="4">
        <v>35</v>
      </c>
      <c r="D122" s="4">
        <v>40</v>
      </c>
      <c r="E122" s="4">
        <v>49</v>
      </c>
      <c r="F122" s="4"/>
      <c r="G122" s="1">
        <v>1</v>
      </c>
      <c r="H122">
        <f t="shared" si="12"/>
        <v>148</v>
      </c>
      <c r="I122" s="32">
        <f t="shared" si="13"/>
        <v>4</v>
      </c>
      <c r="J122" s="31">
        <f t="shared" si="14"/>
        <v>1</v>
      </c>
      <c r="K122" s="6">
        <f t="shared" si="10"/>
        <v>0</v>
      </c>
      <c r="M122">
        <v>121</v>
      </c>
      <c r="Z122" s="1">
        <v>3</v>
      </c>
      <c r="AA122" s="1">
        <v>9</v>
      </c>
      <c r="AB122" s="1">
        <v>15</v>
      </c>
      <c r="AC122" s="1">
        <v>31</v>
      </c>
      <c r="AD122" s="1">
        <v>36</v>
      </c>
      <c r="AF122" s="1">
        <v>1</v>
      </c>
      <c r="AG122">
        <f t="shared" si="15"/>
        <v>94</v>
      </c>
      <c r="AH122" s="32">
        <f t="shared" si="16"/>
        <v>4</v>
      </c>
      <c r="AI122" s="31">
        <f t="shared" si="17"/>
        <v>1</v>
      </c>
      <c r="AJ122" s="6">
        <f t="shared" si="11"/>
        <v>0</v>
      </c>
      <c r="AL122">
        <v>121</v>
      </c>
    </row>
    <row r="123" spans="1:38" ht="15.75" thickBot="1" x14ac:dyDescent="0.3">
      <c r="A123" s="4">
        <v>19</v>
      </c>
      <c r="B123" s="4">
        <v>26</v>
      </c>
      <c r="C123" s="4">
        <v>34</v>
      </c>
      <c r="D123" s="4">
        <v>35</v>
      </c>
      <c r="E123" s="4">
        <v>48</v>
      </c>
      <c r="F123" s="4"/>
      <c r="G123" s="1">
        <v>2</v>
      </c>
      <c r="H123">
        <f t="shared" si="12"/>
        <v>162</v>
      </c>
      <c r="I123" s="32">
        <f t="shared" si="13"/>
        <v>2</v>
      </c>
      <c r="J123" s="31">
        <f t="shared" si="14"/>
        <v>3</v>
      </c>
      <c r="K123" s="6">
        <f t="shared" si="10"/>
        <v>0</v>
      </c>
      <c r="M123">
        <v>122</v>
      </c>
      <c r="Z123" s="1">
        <v>5</v>
      </c>
      <c r="AA123" s="1">
        <v>10</v>
      </c>
      <c r="AB123" s="1">
        <v>14</v>
      </c>
      <c r="AC123" s="1">
        <v>24</v>
      </c>
      <c r="AD123" s="1">
        <v>43</v>
      </c>
      <c r="AF123" s="1">
        <v>5</v>
      </c>
      <c r="AG123">
        <f t="shared" si="15"/>
        <v>96</v>
      </c>
      <c r="AH123" s="32">
        <f t="shared" si="16"/>
        <v>2</v>
      </c>
      <c r="AI123" s="31">
        <f t="shared" si="17"/>
        <v>3</v>
      </c>
      <c r="AJ123" s="6">
        <f t="shared" si="11"/>
        <v>0</v>
      </c>
      <c r="AL123">
        <v>122</v>
      </c>
    </row>
    <row r="124" spans="1:38" ht="15.75" thickBot="1" x14ac:dyDescent="0.3">
      <c r="A124" s="4">
        <v>19</v>
      </c>
      <c r="B124" s="4">
        <v>23</v>
      </c>
      <c r="C124" s="4">
        <v>36</v>
      </c>
      <c r="D124" s="4">
        <v>41</v>
      </c>
      <c r="E124" s="4">
        <v>42</v>
      </c>
      <c r="F124" s="4"/>
      <c r="G124" s="1">
        <v>7</v>
      </c>
      <c r="H124">
        <f t="shared" si="12"/>
        <v>161</v>
      </c>
      <c r="I124" s="32">
        <f t="shared" si="13"/>
        <v>3</v>
      </c>
      <c r="J124" s="31">
        <f t="shared" si="14"/>
        <v>2</v>
      </c>
      <c r="K124" s="6">
        <f t="shared" si="10"/>
        <v>1</v>
      </c>
      <c r="M124">
        <v>123</v>
      </c>
      <c r="Z124" s="1">
        <v>11</v>
      </c>
      <c r="AA124" s="1">
        <v>18</v>
      </c>
      <c r="AB124" s="1">
        <v>19</v>
      </c>
      <c r="AC124" s="1">
        <v>20</v>
      </c>
      <c r="AD124" s="1">
        <v>32</v>
      </c>
      <c r="AF124" s="1">
        <v>1</v>
      </c>
      <c r="AG124">
        <f t="shared" si="15"/>
        <v>100</v>
      </c>
      <c r="AH124" s="32">
        <f t="shared" si="16"/>
        <v>2</v>
      </c>
      <c r="AI124" s="31">
        <f t="shared" si="17"/>
        <v>3</v>
      </c>
      <c r="AJ124" s="6">
        <f t="shared" si="11"/>
        <v>0</v>
      </c>
      <c r="AL124">
        <v>123</v>
      </c>
    </row>
    <row r="125" spans="1:38" ht="15.75" thickBot="1" x14ac:dyDescent="0.3">
      <c r="A125" s="4">
        <v>14</v>
      </c>
      <c r="B125" s="4">
        <v>19</v>
      </c>
      <c r="C125" s="4">
        <v>23</v>
      </c>
      <c r="D125" s="4">
        <v>42</v>
      </c>
      <c r="E125" s="4">
        <v>48</v>
      </c>
      <c r="F125" s="4"/>
      <c r="G125" s="1">
        <v>1</v>
      </c>
      <c r="H125">
        <f t="shared" si="12"/>
        <v>146</v>
      </c>
      <c r="I125" s="32">
        <f t="shared" si="13"/>
        <v>2</v>
      </c>
      <c r="J125" s="31">
        <f t="shared" si="14"/>
        <v>3</v>
      </c>
      <c r="K125" s="6">
        <f t="shared" si="10"/>
        <v>0</v>
      </c>
      <c r="M125">
        <v>124</v>
      </c>
      <c r="Z125" s="1">
        <v>8</v>
      </c>
      <c r="AA125" s="1">
        <v>20</v>
      </c>
      <c r="AB125" s="1">
        <v>26</v>
      </c>
      <c r="AC125" s="1">
        <v>29</v>
      </c>
      <c r="AD125" s="1">
        <v>32</v>
      </c>
      <c r="AF125" s="1">
        <v>5</v>
      </c>
      <c r="AG125">
        <f t="shared" si="15"/>
        <v>115</v>
      </c>
      <c r="AH125" s="32">
        <f t="shared" si="16"/>
        <v>1</v>
      </c>
      <c r="AI125" s="31">
        <f t="shared" si="17"/>
        <v>4</v>
      </c>
      <c r="AJ125" s="6">
        <f t="shared" si="11"/>
        <v>0</v>
      </c>
      <c r="AL125">
        <v>124</v>
      </c>
    </row>
    <row r="126" spans="1:38" ht="15.75" thickBot="1" x14ac:dyDescent="0.3">
      <c r="A126" s="4">
        <v>17</v>
      </c>
      <c r="B126" s="4">
        <v>21</v>
      </c>
      <c r="C126" s="4">
        <v>22</v>
      </c>
      <c r="D126" s="4">
        <v>23</v>
      </c>
      <c r="E126" s="4">
        <v>26</v>
      </c>
      <c r="F126" s="4"/>
      <c r="G126" s="1">
        <v>2</v>
      </c>
      <c r="H126">
        <f t="shared" si="12"/>
        <v>109</v>
      </c>
      <c r="I126" s="32">
        <f t="shared" si="13"/>
        <v>3</v>
      </c>
      <c r="J126" s="31">
        <f t="shared" si="14"/>
        <v>2</v>
      </c>
      <c r="K126" s="6">
        <f t="shared" si="10"/>
        <v>1</v>
      </c>
      <c r="M126">
        <v>125</v>
      </c>
      <c r="Z126" s="1">
        <v>15</v>
      </c>
      <c r="AA126" s="1">
        <v>18</v>
      </c>
      <c r="AB126" s="1">
        <v>24</v>
      </c>
      <c r="AC126" s="1">
        <v>27</v>
      </c>
      <c r="AD126" s="1">
        <v>32</v>
      </c>
      <c r="AF126" s="1">
        <v>5</v>
      </c>
      <c r="AG126">
        <f t="shared" si="15"/>
        <v>116</v>
      </c>
      <c r="AH126" s="32">
        <f t="shared" si="16"/>
        <v>2</v>
      </c>
      <c r="AI126" s="31">
        <f t="shared" si="17"/>
        <v>3</v>
      </c>
      <c r="AJ126" s="6">
        <f t="shared" si="11"/>
        <v>0</v>
      </c>
      <c r="AL126">
        <v>125</v>
      </c>
    </row>
    <row r="127" spans="1:38" ht="15.75" thickBot="1" x14ac:dyDescent="0.3">
      <c r="A127" s="4">
        <v>1</v>
      </c>
      <c r="B127" s="4">
        <v>2</v>
      </c>
      <c r="C127" s="4">
        <v>16</v>
      </c>
      <c r="D127" s="4">
        <v>23</v>
      </c>
      <c r="E127" s="4">
        <v>49</v>
      </c>
      <c r="F127" s="4"/>
      <c r="G127" s="1">
        <v>7</v>
      </c>
      <c r="H127">
        <f t="shared" si="12"/>
        <v>91</v>
      </c>
      <c r="I127" s="32">
        <f t="shared" si="13"/>
        <v>3</v>
      </c>
      <c r="J127" s="31">
        <f t="shared" si="14"/>
        <v>2</v>
      </c>
      <c r="K127" s="6">
        <f t="shared" si="10"/>
        <v>1</v>
      </c>
      <c r="M127">
        <v>126</v>
      </c>
      <c r="Z127" s="1">
        <v>4</v>
      </c>
      <c r="AA127" s="1">
        <v>15</v>
      </c>
      <c r="AB127" s="1">
        <v>24</v>
      </c>
      <c r="AC127" s="1">
        <v>28</v>
      </c>
      <c r="AD127" s="1">
        <v>31</v>
      </c>
      <c r="AF127" s="1">
        <v>5</v>
      </c>
      <c r="AG127">
        <f t="shared" si="15"/>
        <v>102</v>
      </c>
      <c r="AH127" s="32">
        <f t="shared" si="16"/>
        <v>2</v>
      </c>
      <c r="AI127" s="31">
        <f t="shared" si="17"/>
        <v>3</v>
      </c>
      <c r="AJ127" s="6">
        <f t="shared" si="11"/>
        <v>0</v>
      </c>
      <c r="AL127">
        <v>126</v>
      </c>
    </row>
    <row r="128" spans="1:38" ht="15.75" thickBot="1" x14ac:dyDescent="0.3">
      <c r="A128" s="4">
        <v>15</v>
      </c>
      <c r="B128" s="4">
        <v>16</v>
      </c>
      <c r="C128" s="4">
        <v>17</v>
      </c>
      <c r="D128" s="4">
        <v>19</v>
      </c>
      <c r="E128" s="4">
        <v>26</v>
      </c>
      <c r="F128" s="4"/>
      <c r="G128" s="1">
        <v>2</v>
      </c>
      <c r="H128">
        <f t="shared" si="12"/>
        <v>93</v>
      </c>
      <c r="I128" s="32">
        <f t="shared" si="13"/>
        <v>3</v>
      </c>
      <c r="J128" s="31">
        <f t="shared" si="14"/>
        <v>2</v>
      </c>
      <c r="K128" s="6">
        <f t="shared" si="10"/>
        <v>0</v>
      </c>
      <c r="M128">
        <v>127</v>
      </c>
      <c r="Z128" s="1">
        <v>2</v>
      </c>
      <c r="AA128" s="1">
        <v>6</v>
      </c>
      <c r="AB128" s="1">
        <v>16</v>
      </c>
      <c r="AC128" s="1">
        <v>26</v>
      </c>
      <c r="AD128" s="1">
        <v>29</v>
      </c>
      <c r="AF128" s="1">
        <v>5</v>
      </c>
      <c r="AG128">
        <f t="shared" si="15"/>
        <v>79</v>
      </c>
      <c r="AH128" s="32">
        <f t="shared" si="16"/>
        <v>1</v>
      </c>
      <c r="AI128" s="31">
        <f t="shared" si="17"/>
        <v>4</v>
      </c>
      <c r="AJ128" s="6">
        <f t="shared" si="11"/>
        <v>0</v>
      </c>
      <c r="AL128">
        <v>127</v>
      </c>
    </row>
    <row r="129" spans="1:49" ht="15.75" thickBot="1" x14ac:dyDescent="0.3">
      <c r="A129" s="4">
        <v>2</v>
      </c>
      <c r="B129" s="4">
        <v>9</v>
      </c>
      <c r="C129" s="4">
        <v>16</v>
      </c>
      <c r="D129" s="4">
        <v>34</v>
      </c>
      <c r="E129" s="4">
        <v>40</v>
      </c>
      <c r="F129" s="4"/>
      <c r="G129" s="1">
        <v>7</v>
      </c>
      <c r="H129">
        <f t="shared" si="12"/>
        <v>101</v>
      </c>
      <c r="I129" s="32">
        <f t="shared" si="13"/>
        <v>1</v>
      </c>
      <c r="J129" s="31">
        <f t="shared" si="14"/>
        <v>4</v>
      </c>
      <c r="K129" s="6">
        <f t="shared" si="10"/>
        <v>0</v>
      </c>
      <c r="M129">
        <v>128</v>
      </c>
      <c r="Z129" s="1">
        <v>8</v>
      </c>
      <c r="AA129" s="1">
        <v>13</v>
      </c>
      <c r="AB129" s="1">
        <v>15</v>
      </c>
      <c r="AC129" s="1">
        <v>22</v>
      </c>
      <c r="AD129" s="1">
        <v>25</v>
      </c>
      <c r="AF129" s="1">
        <v>1</v>
      </c>
      <c r="AG129">
        <f t="shared" si="15"/>
        <v>83</v>
      </c>
      <c r="AH129" s="32">
        <f t="shared" si="16"/>
        <v>3</v>
      </c>
      <c r="AI129" s="31">
        <f t="shared" si="17"/>
        <v>2</v>
      </c>
      <c r="AJ129" s="6">
        <f t="shared" si="11"/>
        <v>0</v>
      </c>
      <c r="AL129">
        <v>128</v>
      </c>
    </row>
    <row r="130" spans="1:49" ht="15.75" thickBot="1" x14ac:dyDescent="0.3">
      <c r="A130" s="4">
        <v>2</v>
      </c>
      <c r="B130" s="4">
        <v>9</v>
      </c>
      <c r="C130" s="4">
        <v>15</v>
      </c>
      <c r="D130" s="4">
        <v>17</v>
      </c>
      <c r="E130" s="4">
        <v>41</v>
      </c>
      <c r="F130" s="4"/>
      <c r="G130" s="1">
        <v>1</v>
      </c>
      <c r="H130">
        <f t="shared" si="12"/>
        <v>84</v>
      </c>
      <c r="I130" s="32">
        <f t="shared" si="13"/>
        <v>4</v>
      </c>
      <c r="J130" s="31">
        <f t="shared" si="14"/>
        <v>1</v>
      </c>
      <c r="K130" s="6">
        <f t="shared" ref="K130:K193" si="18">SUMPRODUCT(COUNTIF((A130:E130),($AN$1:$AR$1)))</f>
        <v>1</v>
      </c>
      <c r="M130">
        <v>129</v>
      </c>
      <c r="Z130" s="1">
        <v>4</v>
      </c>
      <c r="AA130" s="1">
        <v>13</v>
      </c>
      <c r="AB130" s="1">
        <v>15</v>
      </c>
      <c r="AC130" s="1">
        <v>22</v>
      </c>
      <c r="AD130" s="1">
        <v>29</v>
      </c>
      <c r="AF130" s="1">
        <v>5</v>
      </c>
      <c r="AG130">
        <f t="shared" si="15"/>
        <v>83</v>
      </c>
      <c r="AH130" s="32">
        <f t="shared" si="16"/>
        <v>3</v>
      </c>
      <c r="AI130" s="31">
        <f t="shared" si="17"/>
        <v>2</v>
      </c>
      <c r="AJ130" s="6">
        <f t="shared" ref="AJ130:AJ193" si="19">SUMPRODUCT(COUNTIF((Z130:AD130),($AN$1:$AR$1)))</f>
        <v>0</v>
      </c>
      <c r="AL130">
        <v>129</v>
      </c>
    </row>
    <row r="131" spans="1:49" ht="15.75" thickBot="1" x14ac:dyDescent="0.3">
      <c r="A131" s="4">
        <v>15</v>
      </c>
      <c r="B131" s="4">
        <v>16</v>
      </c>
      <c r="C131" s="4">
        <v>34</v>
      </c>
      <c r="D131" s="4">
        <v>40</v>
      </c>
      <c r="E131" s="4">
        <v>44</v>
      </c>
      <c r="F131" s="4"/>
      <c r="G131" s="1">
        <v>7</v>
      </c>
      <c r="H131">
        <f t="shared" ref="H131:H194" si="20">SUM(A131:E131)</f>
        <v>149</v>
      </c>
      <c r="I131" s="32">
        <f t="shared" ref="I131:I194" si="21">SUMPRODUCT(( MOD(A131:E131,2)&gt;0)*1)</f>
        <v>1</v>
      </c>
      <c r="J131" s="31">
        <f t="shared" ref="J131:J194" si="22">5-I131</f>
        <v>4</v>
      </c>
      <c r="K131" s="6">
        <f t="shared" si="18"/>
        <v>0</v>
      </c>
      <c r="M131">
        <v>130</v>
      </c>
      <c r="Z131" s="1">
        <v>3</v>
      </c>
      <c r="AA131" s="1">
        <v>19</v>
      </c>
      <c r="AB131" s="1">
        <v>20</v>
      </c>
      <c r="AC131" s="1">
        <v>26</v>
      </c>
      <c r="AD131" s="1">
        <v>30</v>
      </c>
      <c r="AF131" s="1">
        <v>1</v>
      </c>
      <c r="AG131">
        <f t="shared" ref="AG131:AG194" si="23">SUM(Z131:AD131)</f>
        <v>98</v>
      </c>
      <c r="AH131" s="32">
        <f t="shared" ref="AH131:AH194" si="24">SUMPRODUCT(( MOD(Z131:AD131,2)&gt;0)*1)</f>
        <v>2</v>
      </c>
      <c r="AI131" s="31">
        <f t="shared" ref="AI131:AI194" si="25">5-AH131</f>
        <v>3</v>
      </c>
      <c r="AJ131" s="6">
        <f t="shared" si="19"/>
        <v>0</v>
      </c>
      <c r="AL131">
        <v>130</v>
      </c>
    </row>
    <row r="132" spans="1:49" ht="15.75" thickBot="1" x14ac:dyDescent="0.3">
      <c r="A132" s="4">
        <v>15</v>
      </c>
      <c r="B132" s="4">
        <v>21</v>
      </c>
      <c r="C132" s="4">
        <v>22</v>
      </c>
      <c r="D132" s="4">
        <v>40</v>
      </c>
      <c r="E132" s="4">
        <v>44</v>
      </c>
      <c r="F132" s="4"/>
      <c r="G132" s="1">
        <v>1</v>
      </c>
      <c r="H132">
        <f t="shared" si="20"/>
        <v>142</v>
      </c>
      <c r="I132" s="32">
        <f t="shared" si="21"/>
        <v>2</v>
      </c>
      <c r="J132" s="31">
        <f t="shared" si="22"/>
        <v>3</v>
      </c>
      <c r="K132" s="6">
        <f t="shared" si="18"/>
        <v>1</v>
      </c>
      <c r="M132">
        <v>131</v>
      </c>
      <c r="Z132" s="1">
        <v>6</v>
      </c>
      <c r="AA132" s="1">
        <v>10</v>
      </c>
      <c r="AB132" s="1">
        <v>11</v>
      </c>
      <c r="AC132" s="1">
        <v>25</v>
      </c>
      <c r="AD132" s="1">
        <v>28</v>
      </c>
      <c r="AF132" s="1">
        <v>5</v>
      </c>
      <c r="AG132">
        <f t="shared" si="23"/>
        <v>80</v>
      </c>
      <c r="AH132" s="32">
        <f t="shared" si="24"/>
        <v>2</v>
      </c>
      <c r="AI132" s="31">
        <f t="shared" si="25"/>
        <v>3</v>
      </c>
      <c r="AJ132" s="6">
        <f t="shared" si="19"/>
        <v>0</v>
      </c>
      <c r="AL132">
        <v>131</v>
      </c>
    </row>
    <row r="133" spans="1:49" ht="15.75" thickBot="1" x14ac:dyDescent="0.3">
      <c r="A133" s="4">
        <v>1</v>
      </c>
      <c r="B133" s="4">
        <v>14</v>
      </c>
      <c r="C133" s="4">
        <v>15</v>
      </c>
      <c r="D133" s="4">
        <v>22</v>
      </c>
      <c r="E133" s="4">
        <v>23</v>
      </c>
      <c r="F133" s="4"/>
      <c r="G133" s="1">
        <v>2</v>
      </c>
      <c r="H133">
        <f t="shared" si="20"/>
        <v>75</v>
      </c>
      <c r="I133" s="32">
        <f t="shared" si="21"/>
        <v>3</v>
      </c>
      <c r="J133" s="31">
        <f t="shared" si="22"/>
        <v>2</v>
      </c>
      <c r="K133" s="6">
        <f t="shared" si="18"/>
        <v>1</v>
      </c>
      <c r="M133">
        <v>132</v>
      </c>
      <c r="Z133" s="1">
        <v>2</v>
      </c>
      <c r="AA133" s="1">
        <v>4</v>
      </c>
      <c r="AB133" s="1">
        <v>19</v>
      </c>
      <c r="AC133" s="1">
        <v>22</v>
      </c>
      <c r="AD133" s="1">
        <v>28</v>
      </c>
      <c r="AF133" s="1">
        <v>1</v>
      </c>
      <c r="AG133">
        <f t="shared" si="23"/>
        <v>75</v>
      </c>
      <c r="AH133" s="32">
        <f t="shared" si="24"/>
        <v>1</v>
      </c>
      <c r="AI133" s="31">
        <f t="shared" si="25"/>
        <v>4</v>
      </c>
      <c r="AJ133" s="6">
        <f t="shared" si="19"/>
        <v>0</v>
      </c>
      <c r="AL133">
        <v>132</v>
      </c>
    </row>
    <row r="134" spans="1:49" ht="15.75" thickBot="1" x14ac:dyDescent="0.3">
      <c r="A134" s="4">
        <v>15</v>
      </c>
      <c r="B134" s="4">
        <v>19</v>
      </c>
      <c r="C134" s="4">
        <v>34</v>
      </c>
      <c r="D134" s="4">
        <v>36</v>
      </c>
      <c r="E134" s="4">
        <v>41</v>
      </c>
      <c r="F134" s="4"/>
      <c r="G134" s="1">
        <v>1</v>
      </c>
      <c r="H134">
        <f t="shared" si="20"/>
        <v>145</v>
      </c>
      <c r="I134" s="32">
        <f t="shared" si="21"/>
        <v>3</v>
      </c>
      <c r="J134" s="31">
        <f t="shared" si="22"/>
        <v>2</v>
      </c>
      <c r="K134" s="6">
        <f t="shared" si="18"/>
        <v>1</v>
      </c>
      <c r="M134">
        <v>133</v>
      </c>
      <c r="Z134" s="1">
        <v>2</v>
      </c>
      <c r="AA134" s="1">
        <v>3</v>
      </c>
      <c r="AB134" s="1">
        <v>14</v>
      </c>
      <c r="AC134" s="1">
        <v>25</v>
      </c>
      <c r="AD134" s="1">
        <v>35</v>
      </c>
      <c r="AF134" s="1">
        <v>5</v>
      </c>
      <c r="AG134">
        <f t="shared" si="23"/>
        <v>79</v>
      </c>
      <c r="AH134" s="32">
        <f t="shared" si="24"/>
        <v>3</v>
      </c>
      <c r="AI134" s="31">
        <f t="shared" si="25"/>
        <v>2</v>
      </c>
      <c r="AJ134" s="6">
        <f t="shared" si="19"/>
        <v>0</v>
      </c>
      <c r="AL134">
        <v>133</v>
      </c>
    </row>
    <row r="135" spans="1:49" ht="15.75" thickBot="1" x14ac:dyDescent="0.3">
      <c r="A135" s="4">
        <v>1</v>
      </c>
      <c r="B135" s="4">
        <v>17</v>
      </c>
      <c r="C135" s="4">
        <v>35</v>
      </c>
      <c r="D135" s="4">
        <v>40</v>
      </c>
      <c r="E135" s="4">
        <v>41</v>
      </c>
      <c r="F135" s="4"/>
      <c r="G135" s="1">
        <v>2</v>
      </c>
      <c r="H135">
        <f t="shared" si="20"/>
        <v>134</v>
      </c>
      <c r="I135" s="32">
        <f t="shared" si="21"/>
        <v>4</v>
      </c>
      <c r="J135" s="31">
        <f t="shared" si="22"/>
        <v>1</v>
      </c>
      <c r="K135" s="6">
        <f t="shared" si="18"/>
        <v>2</v>
      </c>
      <c r="M135">
        <v>134</v>
      </c>
      <c r="Z135" s="1">
        <v>8</v>
      </c>
      <c r="AA135" s="1">
        <v>19</v>
      </c>
      <c r="AB135" s="1">
        <v>26</v>
      </c>
      <c r="AC135" s="1">
        <v>32</v>
      </c>
      <c r="AD135" s="1">
        <v>35</v>
      </c>
      <c r="AF135" s="1">
        <v>1</v>
      </c>
      <c r="AG135">
        <f t="shared" si="23"/>
        <v>120</v>
      </c>
      <c r="AH135" s="32">
        <f t="shared" si="24"/>
        <v>2</v>
      </c>
      <c r="AI135" s="31">
        <f t="shared" si="25"/>
        <v>3</v>
      </c>
      <c r="AJ135" s="6">
        <f t="shared" si="19"/>
        <v>0</v>
      </c>
      <c r="AL135">
        <v>134</v>
      </c>
    </row>
    <row r="136" spans="1:49" ht="15.75" thickBot="1" x14ac:dyDescent="0.3">
      <c r="A136" s="4">
        <v>9</v>
      </c>
      <c r="B136" s="4">
        <v>14</v>
      </c>
      <c r="C136" s="4">
        <v>16</v>
      </c>
      <c r="D136" s="4">
        <v>17</v>
      </c>
      <c r="E136" s="4">
        <v>35</v>
      </c>
      <c r="F136" s="4"/>
      <c r="G136" s="1">
        <v>7</v>
      </c>
      <c r="H136">
        <f t="shared" si="20"/>
        <v>91</v>
      </c>
      <c r="I136" s="32">
        <f t="shared" si="21"/>
        <v>3</v>
      </c>
      <c r="J136" s="31">
        <f t="shared" si="22"/>
        <v>2</v>
      </c>
      <c r="K136" s="6">
        <f t="shared" si="18"/>
        <v>0</v>
      </c>
      <c r="M136">
        <v>135</v>
      </c>
      <c r="Z136" s="1">
        <v>11</v>
      </c>
      <c r="AA136" s="1">
        <v>15</v>
      </c>
      <c r="AB136" s="1">
        <v>18</v>
      </c>
      <c r="AC136" s="1">
        <v>24</v>
      </c>
      <c r="AD136" s="1">
        <v>36</v>
      </c>
      <c r="AF136" s="1">
        <v>5</v>
      </c>
      <c r="AG136">
        <f t="shared" si="23"/>
        <v>104</v>
      </c>
      <c r="AH136" s="32">
        <f t="shared" si="24"/>
        <v>2</v>
      </c>
      <c r="AI136" s="31">
        <f t="shared" si="25"/>
        <v>3</v>
      </c>
      <c r="AJ136" s="6">
        <f t="shared" si="19"/>
        <v>0</v>
      </c>
      <c r="AL136">
        <v>135</v>
      </c>
    </row>
    <row r="137" spans="1:49" ht="15.75" thickBot="1" x14ac:dyDescent="0.3">
      <c r="A137" s="4">
        <v>2</v>
      </c>
      <c r="B137" s="4">
        <v>15</v>
      </c>
      <c r="C137" s="4">
        <v>36</v>
      </c>
      <c r="D137" s="4">
        <v>40</v>
      </c>
      <c r="E137" s="4">
        <v>49</v>
      </c>
      <c r="F137" s="4"/>
      <c r="G137" s="1">
        <v>1</v>
      </c>
      <c r="H137">
        <f t="shared" si="20"/>
        <v>142</v>
      </c>
      <c r="I137" s="32">
        <f t="shared" si="21"/>
        <v>2</v>
      </c>
      <c r="J137" s="31">
        <f t="shared" si="22"/>
        <v>3</v>
      </c>
      <c r="K137" s="6">
        <f t="shared" si="18"/>
        <v>0</v>
      </c>
      <c r="M137">
        <v>136</v>
      </c>
      <c r="Z137" s="1">
        <v>3</v>
      </c>
      <c r="AA137" s="1">
        <v>4</v>
      </c>
      <c r="AB137" s="1">
        <v>25</v>
      </c>
      <c r="AC137" s="1">
        <v>30</v>
      </c>
      <c r="AD137" s="1">
        <v>36</v>
      </c>
      <c r="AF137" s="1">
        <v>1</v>
      </c>
      <c r="AG137">
        <f t="shared" si="23"/>
        <v>98</v>
      </c>
      <c r="AH137" s="32">
        <f t="shared" si="24"/>
        <v>2</v>
      </c>
      <c r="AI137" s="31">
        <f t="shared" si="25"/>
        <v>3</v>
      </c>
      <c r="AJ137" s="6">
        <f t="shared" si="19"/>
        <v>0</v>
      </c>
      <c r="AL137">
        <v>136</v>
      </c>
    </row>
    <row r="138" spans="1:49" ht="15.75" thickBot="1" x14ac:dyDescent="0.3">
      <c r="A138" s="4">
        <v>2</v>
      </c>
      <c r="B138" s="4">
        <v>19</v>
      </c>
      <c r="C138" s="4">
        <v>26</v>
      </c>
      <c r="D138" s="4">
        <v>40</v>
      </c>
      <c r="E138" s="4">
        <v>49</v>
      </c>
      <c r="F138" s="4"/>
      <c r="G138" s="1">
        <v>2</v>
      </c>
      <c r="H138">
        <f t="shared" si="20"/>
        <v>136</v>
      </c>
      <c r="I138" s="32">
        <f t="shared" si="21"/>
        <v>2</v>
      </c>
      <c r="J138" s="31">
        <f t="shared" si="22"/>
        <v>3</v>
      </c>
      <c r="K138" s="6">
        <f t="shared" si="18"/>
        <v>0</v>
      </c>
      <c r="M138">
        <v>137</v>
      </c>
      <c r="Z138" s="1">
        <v>2</v>
      </c>
      <c r="AA138" s="1">
        <v>26</v>
      </c>
      <c r="AB138" s="1">
        <v>27</v>
      </c>
      <c r="AC138" s="1">
        <v>30</v>
      </c>
      <c r="AD138" s="1">
        <v>35</v>
      </c>
      <c r="AF138" s="1">
        <v>1</v>
      </c>
      <c r="AG138">
        <f t="shared" si="23"/>
        <v>120</v>
      </c>
      <c r="AH138" s="32">
        <f t="shared" si="24"/>
        <v>2</v>
      </c>
      <c r="AI138" s="31">
        <f t="shared" si="25"/>
        <v>3</v>
      </c>
      <c r="AJ138" s="6">
        <f t="shared" si="19"/>
        <v>0</v>
      </c>
      <c r="AL138">
        <v>137</v>
      </c>
    </row>
    <row r="139" spans="1:49" ht="15.75" thickBot="1" x14ac:dyDescent="0.3">
      <c r="A139" s="4">
        <v>1</v>
      </c>
      <c r="B139" s="4">
        <v>9</v>
      </c>
      <c r="C139" s="4">
        <v>17</v>
      </c>
      <c r="D139" s="4">
        <v>19</v>
      </c>
      <c r="E139" s="4">
        <v>42</v>
      </c>
      <c r="F139" s="4"/>
      <c r="G139" s="1">
        <v>1</v>
      </c>
      <c r="H139">
        <f t="shared" si="20"/>
        <v>88</v>
      </c>
      <c r="I139" s="32">
        <f t="shared" si="21"/>
        <v>4</v>
      </c>
      <c r="J139" s="31">
        <f t="shared" si="22"/>
        <v>1</v>
      </c>
      <c r="K139" s="6">
        <f t="shared" si="18"/>
        <v>1</v>
      </c>
      <c r="M139">
        <v>138</v>
      </c>
      <c r="Z139" s="1">
        <v>5</v>
      </c>
      <c r="AA139" s="1">
        <v>11</v>
      </c>
      <c r="AB139" s="1">
        <v>14</v>
      </c>
      <c r="AC139" s="1">
        <v>27</v>
      </c>
      <c r="AD139" s="1">
        <v>34</v>
      </c>
      <c r="AF139" s="1">
        <v>5</v>
      </c>
      <c r="AG139">
        <f t="shared" si="23"/>
        <v>91</v>
      </c>
      <c r="AH139" s="32">
        <f t="shared" si="24"/>
        <v>3</v>
      </c>
      <c r="AI139" s="31">
        <f t="shared" si="25"/>
        <v>2</v>
      </c>
      <c r="AJ139" s="6">
        <f t="shared" si="19"/>
        <v>0</v>
      </c>
      <c r="AL139">
        <v>138</v>
      </c>
    </row>
    <row r="140" spans="1:49" ht="15.75" thickBot="1" x14ac:dyDescent="0.3">
      <c r="A140" s="4">
        <v>1</v>
      </c>
      <c r="B140" s="4">
        <v>16</v>
      </c>
      <c r="C140" s="4">
        <v>35</v>
      </c>
      <c r="D140" s="4">
        <v>36</v>
      </c>
      <c r="E140" s="4">
        <v>42</v>
      </c>
      <c r="F140" s="4"/>
      <c r="G140" s="1">
        <v>2</v>
      </c>
      <c r="H140">
        <f t="shared" si="20"/>
        <v>130</v>
      </c>
      <c r="I140" s="32">
        <f t="shared" si="21"/>
        <v>2</v>
      </c>
      <c r="J140" s="31">
        <f t="shared" si="22"/>
        <v>3</v>
      </c>
      <c r="K140" s="6">
        <f t="shared" si="18"/>
        <v>1</v>
      </c>
      <c r="M140">
        <v>139</v>
      </c>
      <c r="Z140" s="1">
        <v>8</v>
      </c>
      <c r="AA140" s="1">
        <v>11</v>
      </c>
      <c r="AB140" s="1">
        <v>13</v>
      </c>
      <c r="AC140" s="1">
        <v>16</v>
      </c>
      <c r="AD140" s="1">
        <v>31</v>
      </c>
      <c r="AF140" s="1">
        <v>1</v>
      </c>
      <c r="AG140">
        <f t="shared" si="23"/>
        <v>79</v>
      </c>
      <c r="AH140" s="32">
        <f t="shared" si="24"/>
        <v>3</v>
      </c>
      <c r="AI140" s="31">
        <f t="shared" si="25"/>
        <v>2</v>
      </c>
      <c r="AJ140" s="6">
        <f t="shared" si="19"/>
        <v>0</v>
      </c>
      <c r="AL140">
        <v>139</v>
      </c>
    </row>
    <row r="141" spans="1:49" ht="15.75" thickBot="1" x14ac:dyDescent="0.3">
      <c r="A141" s="4">
        <v>2</v>
      </c>
      <c r="B141" s="4">
        <v>16</v>
      </c>
      <c r="C141" s="4">
        <v>21</v>
      </c>
      <c r="D141" s="4">
        <v>26</v>
      </c>
      <c r="E141" s="4">
        <v>45</v>
      </c>
      <c r="F141" s="4"/>
      <c r="G141" s="1">
        <v>7</v>
      </c>
      <c r="H141">
        <f t="shared" si="20"/>
        <v>110</v>
      </c>
      <c r="I141" s="32">
        <f t="shared" si="21"/>
        <v>2</v>
      </c>
      <c r="J141" s="31">
        <f t="shared" si="22"/>
        <v>3</v>
      </c>
      <c r="K141" s="6">
        <f t="shared" si="18"/>
        <v>1</v>
      </c>
      <c r="M141">
        <v>140</v>
      </c>
      <c r="Z141" s="1">
        <v>13</v>
      </c>
      <c r="AA141" s="1">
        <v>15</v>
      </c>
      <c r="AB141" s="1">
        <v>24</v>
      </c>
      <c r="AC141" s="1">
        <v>25</v>
      </c>
      <c r="AD141" s="1">
        <v>30</v>
      </c>
      <c r="AF141" s="1">
        <v>1</v>
      </c>
      <c r="AG141">
        <f t="shared" si="23"/>
        <v>107</v>
      </c>
      <c r="AH141" s="32">
        <f t="shared" si="24"/>
        <v>3</v>
      </c>
      <c r="AI141" s="31">
        <f t="shared" si="25"/>
        <v>2</v>
      </c>
      <c r="AJ141" s="6">
        <f t="shared" si="19"/>
        <v>0</v>
      </c>
      <c r="AL141">
        <v>140</v>
      </c>
    </row>
    <row r="142" spans="1:49" ht="15.75" thickBot="1" x14ac:dyDescent="0.3">
      <c r="A142" s="4">
        <v>1</v>
      </c>
      <c r="B142" s="4">
        <v>15</v>
      </c>
      <c r="C142" s="4">
        <v>16</v>
      </c>
      <c r="D142" s="4">
        <v>26</v>
      </c>
      <c r="E142" s="4">
        <v>34</v>
      </c>
      <c r="F142" s="4"/>
      <c r="G142" s="1">
        <v>1</v>
      </c>
      <c r="H142">
        <f t="shared" si="20"/>
        <v>92</v>
      </c>
      <c r="I142" s="32">
        <f t="shared" si="21"/>
        <v>2</v>
      </c>
      <c r="J142" s="31">
        <f t="shared" si="22"/>
        <v>3</v>
      </c>
      <c r="K142" s="6">
        <f t="shared" si="18"/>
        <v>1</v>
      </c>
      <c r="M142">
        <v>141</v>
      </c>
      <c r="Z142" s="1">
        <v>4</v>
      </c>
      <c r="AA142" s="1">
        <v>13</v>
      </c>
      <c r="AB142" s="1">
        <v>18</v>
      </c>
      <c r="AC142" s="1">
        <v>20</v>
      </c>
      <c r="AD142" s="1">
        <v>27</v>
      </c>
      <c r="AF142" s="1">
        <v>5</v>
      </c>
      <c r="AG142">
        <f t="shared" si="23"/>
        <v>82</v>
      </c>
      <c r="AH142" s="32">
        <f t="shared" si="24"/>
        <v>2</v>
      </c>
      <c r="AI142" s="31">
        <f t="shared" si="25"/>
        <v>3</v>
      </c>
      <c r="AJ142" s="6">
        <f t="shared" si="19"/>
        <v>0</v>
      </c>
      <c r="AL142">
        <v>141</v>
      </c>
    </row>
    <row r="143" spans="1:49" ht="15.75" thickBot="1" x14ac:dyDescent="0.3">
      <c r="A143" s="4">
        <v>15</v>
      </c>
      <c r="B143" s="4">
        <v>19</v>
      </c>
      <c r="C143" s="4">
        <v>40</v>
      </c>
      <c r="D143" s="4">
        <v>45</v>
      </c>
      <c r="E143" s="4">
        <v>49</v>
      </c>
      <c r="F143" s="4"/>
      <c r="G143" s="1">
        <v>7</v>
      </c>
      <c r="H143">
        <f t="shared" si="20"/>
        <v>168</v>
      </c>
      <c r="I143" s="32">
        <f t="shared" si="21"/>
        <v>4</v>
      </c>
      <c r="J143" s="31">
        <f t="shared" si="22"/>
        <v>1</v>
      </c>
      <c r="K143" s="6">
        <f t="shared" si="18"/>
        <v>0</v>
      </c>
      <c r="M143">
        <v>142</v>
      </c>
      <c r="Z143" s="1">
        <v>5</v>
      </c>
      <c r="AA143" s="1">
        <v>9</v>
      </c>
      <c r="AB143" s="1">
        <v>13</v>
      </c>
      <c r="AC143" s="1">
        <v>25</v>
      </c>
      <c r="AD143" s="1">
        <v>34</v>
      </c>
      <c r="AF143" s="1">
        <v>5</v>
      </c>
      <c r="AG143">
        <f t="shared" si="23"/>
        <v>86</v>
      </c>
      <c r="AH143" s="32">
        <f t="shared" si="24"/>
        <v>4</v>
      </c>
      <c r="AI143" s="31">
        <f t="shared" si="25"/>
        <v>1</v>
      </c>
      <c r="AJ143" s="6">
        <f t="shared" si="19"/>
        <v>0</v>
      </c>
      <c r="AL143">
        <v>142</v>
      </c>
    </row>
    <row r="144" spans="1:49" ht="15.75" thickBot="1" x14ac:dyDescent="0.3">
      <c r="A144" s="4">
        <v>14</v>
      </c>
      <c r="B144" s="4">
        <v>19</v>
      </c>
      <c r="C144" s="4">
        <v>40</v>
      </c>
      <c r="D144" s="4">
        <v>44</v>
      </c>
      <c r="E144" s="4">
        <v>48</v>
      </c>
      <c r="F144" s="4"/>
      <c r="G144" s="1">
        <v>1</v>
      </c>
      <c r="H144">
        <f t="shared" si="20"/>
        <v>165</v>
      </c>
      <c r="I144" s="32">
        <f t="shared" si="21"/>
        <v>1</v>
      </c>
      <c r="J144" s="31">
        <f t="shared" si="22"/>
        <v>4</v>
      </c>
      <c r="K144" s="6">
        <f t="shared" si="18"/>
        <v>0</v>
      </c>
      <c r="M144">
        <v>143</v>
      </c>
      <c r="Z144" s="1">
        <v>6</v>
      </c>
      <c r="AA144" s="1">
        <v>10</v>
      </c>
      <c r="AB144" s="1">
        <v>11</v>
      </c>
      <c r="AC144" s="1">
        <v>20</v>
      </c>
      <c r="AD144" s="1">
        <v>30</v>
      </c>
      <c r="AF144" s="1">
        <v>1</v>
      </c>
      <c r="AG144">
        <f t="shared" si="23"/>
        <v>77</v>
      </c>
      <c r="AH144" s="32">
        <f t="shared" si="24"/>
        <v>1</v>
      </c>
      <c r="AI144" s="31">
        <f t="shared" si="25"/>
        <v>4</v>
      </c>
      <c r="AJ144" s="6">
        <f t="shared" si="19"/>
        <v>0</v>
      </c>
      <c r="AL144">
        <v>143</v>
      </c>
      <c r="AW144" s="29"/>
    </row>
    <row r="145" spans="1:49" ht="15.75" thickBot="1" x14ac:dyDescent="0.3">
      <c r="A145" s="4">
        <v>9</v>
      </c>
      <c r="B145" s="4">
        <v>17</v>
      </c>
      <c r="C145" s="4">
        <v>34</v>
      </c>
      <c r="D145" s="4">
        <v>35</v>
      </c>
      <c r="E145" s="4">
        <v>45</v>
      </c>
      <c r="F145" s="4"/>
      <c r="G145" s="1">
        <v>2</v>
      </c>
      <c r="H145">
        <f t="shared" si="20"/>
        <v>140</v>
      </c>
      <c r="I145" s="32">
        <f t="shared" si="21"/>
        <v>4</v>
      </c>
      <c r="J145" s="31">
        <f t="shared" si="22"/>
        <v>1</v>
      </c>
      <c r="K145" s="6">
        <f t="shared" si="18"/>
        <v>0</v>
      </c>
      <c r="M145">
        <v>144</v>
      </c>
      <c r="Z145" s="1">
        <v>2</v>
      </c>
      <c r="AA145" s="1">
        <v>6</v>
      </c>
      <c r="AB145" s="1">
        <v>18</v>
      </c>
      <c r="AC145" s="1">
        <v>23</v>
      </c>
      <c r="AD145" s="1">
        <v>29</v>
      </c>
      <c r="AF145" s="1">
        <v>5</v>
      </c>
      <c r="AG145">
        <f t="shared" si="23"/>
        <v>78</v>
      </c>
      <c r="AH145" s="32">
        <f t="shared" si="24"/>
        <v>2</v>
      </c>
      <c r="AI145" s="31">
        <f t="shared" si="25"/>
        <v>3</v>
      </c>
      <c r="AJ145" s="6">
        <f t="shared" si="19"/>
        <v>0</v>
      </c>
      <c r="AL145">
        <v>144</v>
      </c>
      <c r="AW145" s="29"/>
    </row>
    <row r="146" spans="1:49" ht="15.75" thickBot="1" x14ac:dyDescent="0.3">
      <c r="A146" s="4">
        <v>22</v>
      </c>
      <c r="B146" s="4">
        <v>23</v>
      </c>
      <c r="C146" s="4">
        <v>26</v>
      </c>
      <c r="D146" s="4">
        <v>34</v>
      </c>
      <c r="E146" s="4">
        <v>45</v>
      </c>
      <c r="F146" s="4"/>
      <c r="G146" s="1">
        <v>7</v>
      </c>
      <c r="H146">
        <f t="shared" si="20"/>
        <v>150</v>
      </c>
      <c r="I146" s="32">
        <f t="shared" si="21"/>
        <v>2</v>
      </c>
      <c r="J146" s="31">
        <f t="shared" si="22"/>
        <v>3</v>
      </c>
      <c r="K146" s="6">
        <f t="shared" si="18"/>
        <v>0</v>
      </c>
      <c r="M146">
        <v>145</v>
      </c>
      <c r="Z146" s="1">
        <v>9</v>
      </c>
      <c r="AA146" s="1">
        <v>10</v>
      </c>
      <c r="AB146" s="1">
        <v>13</v>
      </c>
      <c r="AC146" s="1">
        <v>17</v>
      </c>
      <c r="AD146" s="1">
        <v>43</v>
      </c>
      <c r="AF146" s="1">
        <v>1</v>
      </c>
      <c r="AG146">
        <f t="shared" si="23"/>
        <v>92</v>
      </c>
      <c r="AH146" s="32">
        <f t="shared" si="24"/>
        <v>4</v>
      </c>
      <c r="AI146" s="31">
        <f t="shared" si="25"/>
        <v>1</v>
      </c>
      <c r="AJ146" s="6">
        <f t="shared" si="19"/>
        <v>0</v>
      </c>
      <c r="AL146">
        <v>145</v>
      </c>
    </row>
    <row r="147" spans="1:49" ht="15.75" thickBot="1" x14ac:dyDescent="0.3">
      <c r="A147" s="4">
        <v>1</v>
      </c>
      <c r="B147" s="4">
        <v>22</v>
      </c>
      <c r="C147" s="4">
        <v>23</v>
      </c>
      <c r="D147" s="4">
        <v>34</v>
      </c>
      <c r="E147" s="4">
        <v>42</v>
      </c>
      <c r="F147" s="4"/>
      <c r="G147" s="1">
        <v>2</v>
      </c>
      <c r="H147">
        <f t="shared" si="20"/>
        <v>122</v>
      </c>
      <c r="I147" s="32">
        <f t="shared" si="21"/>
        <v>2</v>
      </c>
      <c r="J147" s="31">
        <f t="shared" si="22"/>
        <v>3</v>
      </c>
      <c r="K147" s="6">
        <f t="shared" si="18"/>
        <v>1</v>
      </c>
      <c r="M147">
        <v>146</v>
      </c>
      <c r="Z147" s="1">
        <v>2</v>
      </c>
      <c r="AA147" s="1">
        <v>10</v>
      </c>
      <c r="AB147" s="1">
        <v>17</v>
      </c>
      <c r="AC147" s="1">
        <v>24</v>
      </c>
      <c r="AD147" s="1">
        <v>28</v>
      </c>
      <c r="AF147" s="1">
        <v>5</v>
      </c>
      <c r="AG147">
        <f t="shared" si="23"/>
        <v>81</v>
      </c>
      <c r="AH147" s="32">
        <f t="shared" si="24"/>
        <v>1</v>
      </c>
      <c r="AI147" s="31">
        <f t="shared" si="25"/>
        <v>4</v>
      </c>
      <c r="AJ147" s="6">
        <f t="shared" si="19"/>
        <v>0</v>
      </c>
      <c r="AL147">
        <v>146</v>
      </c>
      <c r="AW147" s="29"/>
    </row>
    <row r="148" spans="1:49" ht="15.75" thickBot="1" x14ac:dyDescent="0.3">
      <c r="A148" s="4">
        <v>15</v>
      </c>
      <c r="B148" s="4">
        <v>21</v>
      </c>
      <c r="C148" s="4">
        <v>23</v>
      </c>
      <c r="D148" s="4">
        <v>36</v>
      </c>
      <c r="E148" s="4">
        <v>45</v>
      </c>
      <c r="F148" s="4"/>
      <c r="G148" s="1">
        <v>7</v>
      </c>
      <c r="H148">
        <f t="shared" si="20"/>
        <v>140</v>
      </c>
      <c r="I148" s="32">
        <f t="shared" si="21"/>
        <v>4</v>
      </c>
      <c r="J148" s="31">
        <f t="shared" si="22"/>
        <v>1</v>
      </c>
      <c r="K148" s="6">
        <f t="shared" si="18"/>
        <v>1</v>
      </c>
      <c r="M148">
        <v>147</v>
      </c>
      <c r="Z148" s="1">
        <v>9</v>
      </c>
      <c r="AA148" s="1">
        <v>13</v>
      </c>
      <c r="AB148" s="1">
        <v>17</v>
      </c>
      <c r="AC148" s="1">
        <v>22</v>
      </c>
      <c r="AD148" s="1">
        <v>36</v>
      </c>
      <c r="AF148" s="1">
        <v>1</v>
      </c>
      <c r="AG148">
        <f t="shared" si="23"/>
        <v>97</v>
      </c>
      <c r="AH148" s="32">
        <f t="shared" si="24"/>
        <v>3</v>
      </c>
      <c r="AI148" s="31">
        <f t="shared" si="25"/>
        <v>2</v>
      </c>
      <c r="AJ148" s="6">
        <f t="shared" si="19"/>
        <v>0</v>
      </c>
      <c r="AL148">
        <v>147</v>
      </c>
      <c r="AW148" s="29"/>
    </row>
    <row r="149" spans="1:49" ht="15.75" thickBot="1" x14ac:dyDescent="0.3">
      <c r="A149" s="4">
        <v>14</v>
      </c>
      <c r="B149" s="4">
        <v>16</v>
      </c>
      <c r="C149" s="4">
        <v>21</v>
      </c>
      <c r="D149" s="4">
        <v>44</v>
      </c>
      <c r="E149" s="4">
        <v>49</v>
      </c>
      <c r="F149" s="4"/>
      <c r="G149" s="1">
        <v>1</v>
      </c>
      <c r="H149">
        <f t="shared" si="20"/>
        <v>144</v>
      </c>
      <c r="I149" s="32">
        <f t="shared" si="21"/>
        <v>2</v>
      </c>
      <c r="J149" s="31">
        <f t="shared" si="22"/>
        <v>3</v>
      </c>
      <c r="K149" s="6">
        <f t="shared" si="18"/>
        <v>1</v>
      </c>
      <c r="M149">
        <v>148</v>
      </c>
      <c r="Z149" s="1">
        <v>8</v>
      </c>
      <c r="AA149" s="1">
        <v>10</v>
      </c>
      <c r="AB149" s="1">
        <v>17</v>
      </c>
      <c r="AC149" s="1">
        <v>22</v>
      </c>
      <c r="AD149" s="1">
        <v>43</v>
      </c>
      <c r="AF149" s="1">
        <v>5</v>
      </c>
      <c r="AG149">
        <f t="shared" si="23"/>
        <v>100</v>
      </c>
      <c r="AH149" s="32">
        <f t="shared" si="24"/>
        <v>2</v>
      </c>
      <c r="AI149" s="31">
        <f t="shared" si="25"/>
        <v>3</v>
      </c>
      <c r="AJ149" s="6">
        <f t="shared" si="19"/>
        <v>0</v>
      </c>
      <c r="AL149">
        <v>148</v>
      </c>
      <c r="AW149" s="29"/>
    </row>
    <row r="150" spans="1:49" ht="15.75" thickBot="1" x14ac:dyDescent="0.3">
      <c r="A150" s="4">
        <v>2</v>
      </c>
      <c r="B150" s="4">
        <v>23</v>
      </c>
      <c r="C150" s="4">
        <v>35</v>
      </c>
      <c r="D150" s="4">
        <v>48</v>
      </c>
      <c r="E150" s="4">
        <v>49</v>
      </c>
      <c r="F150" s="4"/>
      <c r="G150" s="1">
        <v>7</v>
      </c>
      <c r="H150">
        <f t="shared" si="20"/>
        <v>157</v>
      </c>
      <c r="I150" s="32">
        <f t="shared" si="21"/>
        <v>3</v>
      </c>
      <c r="J150" s="31">
        <f t="shared" si="22"/>
        <v>2</v>
      </c>
      <c r="K150" s="6">
        <f t="shared" si="18"/>
        <v>0</v>
      </c>
      <c r="M150">
        <v>149</v>
      </c>
      <c r="Z150" s="1">
        <v>4</v>
      </c>
      <c r="AA150" s="1">
        <v>11</v>
      </c>
      <c r="AB150" s="1">
        <v>14</v>
      </c>
      <c r="AC150" s="1">
        <v>31</v>
      </c>
      <c r="AD150" s="1">
        <v>43</v>
      </c>
      <c r="AF150" s="1">
        <v>1</v>
      </c>
      <c r="AG150">
        <f t="shared" si="23"/>
        <v>103</v>
      </c>
      <c r="AH150" s="32">
        <f t="shared" si="24"/>
        <v>3</v>
      </c>
      <c r="AI150" s="31">
        <f t="shared" si="25"/>
        <v>2</v>
      </c>
      <c r="AJ150" s="6">
        <f t="shared" si="19"/>
        <v>0</v>
      </c>
      <c r="AL150">
        <v>149</v>
      </c>
      <c r="AW150" s="29"/>
    </row>
    <row r="151" spans="1:49" ht="15.75" thickBot="1" x14ac:dyDescent="0.3">
      <c r="A151" s="4">
        <v>9</v>
      </c>
      <c r="B151" s="4">
        <v>23</v>
      </c>
      <c r="C151" s="4">
        <v>26</v>
      </c>
      <c r="D151" s="4">
        <v>35</v>
      </c>
      <c r="E151" s="4">
        <v>45</v>
      </c>
      <c r="F151" s="4"/>
      <c r="G151" s="1">
        <v>1</v>
      </c>
      <c r="H151">
        <f t="shared" si="20"/>
        <v>138</v>
      </c>
      <c r="I151" s="32">
        <f t="shared" si="21"/>
        <v>4</v>
      </c>
      <c r="J151" s="31">
        <f t="shared" si="22"/>
        <v>1</v>
      </c>
      <c r="K151" s="6">
        <f t="shared" si="18"/>
        <v>0</v>
      </c>
      <c r="M151">
        <v>150</v>
      </c>
      <c r="Z151" s="1">
        <v>8</v>
      </c>
      <c r="AA151" s="1">
        <v>10</v>
      </c>
      <c r="AB151" s="1">
        <v>17</v>
      </c>
      <c r="AC151" s="1">
        <v>28</v>
      </c>
      <c r="AD151" s="1">
        <v>31</v>
      </c>
      <c r="AF151" s="1">
        <v>1</v>
      </c>
      <c r="AG151">
        <f t="shared" si="23"/>
        <v>94</v>
      </c>
      <c r="AH151" s="32">
        <f t="shared" si="24"/>
        <v>2</v>
      </c>
      <c r="AI151" s="31">
        <f t="shared" si="25"/>
        <v>3</v>
      </c>
      <c r="AJ151" s="6">
        <f t="shared" si="19"/>
        <v>0</v>
      </c>
      <c r="AL151">
        <v>150</v>
      </c>
    </row>
    <row r="152" spans="1:49" ht="15.75" thickBot="1" x14ac:dyDescent="0.3">
      <c r="A152" s="4">
        <v>19</v>
      </c>
      <c r="B152" s="4">
        <v>21</v>
      </c>
      <c r="C152" s="4">
        <v>23</v>
      </c>
      <c r="D152" s="4">
        <v>26</v>
      </c>
      <c r="E152" s="4">
        <v>49</v>
      </c>
      <c r="F152" s="4"/>
      <c r="G152" s="1">
        <v>2</v>
      </c>
      <c r="H152">
        <f t="shared" si="20"/>
        <v>138</v>
      </c>
      <c r="I152" s="32">
        <f t="shared" si="21"/>
        <v>4</v>
      </c>
      <c r="J152" s="31">
        <f t="shared" si="22"/>
        <v>1</v>
      </c>
      <c r="K152" s="6">
        <f t="shared" si="18"/>
        <v>1</v>
      </c>
      <c r="M152">
        <v>151</v>
      </c>
      <c r="Z152" s="1">
        <v>9</v>
      </c>
      <c r="AA152" s="1">
        <v>15</v>
      </c>
      <c r="AB152" s="1">
        <v>18</v>
      </c>
      <c r="AC152" s="1">
        <v>27</v>
      </c>
      <c r="AD152" s="1">
        <v>34</v>
      </c>
      <c r="AF152" s="1">
        <v>1</v>
      </c>
      <c r="AG152">
        <f t="shared" si="23"/>
        <v>103</v>
      </c>
      <c r="AH152" s="32">
        <f t="shared" si="24"/>
        <v>3</v>
      </c>
      <c r="AI152" s="31">
        <f t="shared" si="25"/>
        <v>2</v>
      </c>
      <c r="AJ152" s="6">
        <f t="shared" si="19"/>
        <v>0</v>
      </c>
      <c r="AL152">
        <v>151</v>
      </c>
    </row>
    <row r="153" spans="1:49" ht="15.75" thickBot="1" x14ac:dyDescent="0.3">
      <c r="A153" s="4">
        <v>14</v>
      </c>
      <c r="B153" s="4">
        <v>16</v>
      </c>
      <c r="C153" s="4">
        <v>19</v>
      </c>
      <c r="D153" s="4">
        <v>34</v>
      </c>
      <c r="E153" s="4">
        <v>45</v>
      </c>
      <c r="F153" s="4"/>
      <c r="G153" s="1">
        <v>1</v>
      </c>
      <c r="H153">
        <f t="shared" si="20"/>
        <v>128</v>
      </c>
      <c r="I153" s="32">
        <f t="shared" si="21"/>
        <v>2</v>
      </c>
      <c r="J153" s="31">
        <f t="shared" si="22"/>
        <v>3</v>
      </c>
      <c r="K153" s="6">
        <f t="shared" si="18"/>
        <v>0</v>
      </c>
      <c r="M153">
        <v>152</v>
      </c>
      <c r="Z153" s="1">
        <v>11</v>
      </c>
      <c r="AA153" s="1">
        <v>16</v>
      </c>
      <c r="AB153" s="1">
        <v>19</v>
      </c>
      <c r="AC153" s="1">
        <v>29</v>
      </c>
      <c r="AD153" s="1">
        <v>30</v>
      </c>
      <c r="AF153" s="1">
        <v>5</v>
      </c>
      <c r="AG153">
        <f t="shared" si="23"/>
        <v>105</v>
      </c>
      <c r="AH153" s="32">
        <f t="shared" si="24"/>
        <v>3</v>
      </c>
      <c r="AI153" s="31">
        <f t="shared" si="25"/>
        <v>2</v>
      </c>
      <c r="AJ153" s="6">
        <f t="shared" si="19"/>
        <v>0</v>
      </c>
      <c r="AL153">
        <v>152</v>
      </c>
    </row>
    <row r="154" spans="1:49" ht="15.75" thickBot="1" x14ac:dyDescent="0.3">
      <c r="A154" s="4">
        <v>1</v>
      </c>
      <c r="B154" s="4">
        <v>16</v>
      </c>
      <c r="C154" s="4">
        <v>22</v>
      </c>
      <c r="D154" s="4">
        <v>40</v>
      </c>
      <c r="E154" s="4">
        <v>48</v>
      </c>
      <c r="F154" s="4"/>
      <c r="G154" s="1">
        <v>2</v>
      </c>
      <c r="H154">
        <f t="shared" si="20"/>
        <v>127</v>
      </c>
      <c r="I154" s="32">
        <f t="shared" si="21"/>
        <v>1</v>
      </c>
      <c r="J154" s="31">
        <f t="shared" si="22"/>
        <v>4</v>
      </c>
      <c r="K154" s="6">
        <f t="shared" si="18"/>
        <v>1</v>
      </c>
      <c r="M154">
        <v>153</v>
      </c>
      <c r="Z154" s="1">
        <v>8</v>
      </c>
      <c r="AA154" s="1">
        <v>18</v>
      </c>
      <c r="AB154" s="1">
        <v>20</v>
      </c>
      <c r="AC154" s="1">
        <v>28</v>
      </c>
      <c r="AD154" s="1">
        <v>43</v>
      </c>
      <c r="AF154" s="1">
        <v>5</v>
      </c>
      <c r="AG154">
        <f t="shared" si="23"/>
        <v>117</v>
      </c>
      <c r="AH154" s="32">
        <f t="shared" si="24"/>
        <v>1</v>
      </c>
      <c r="AI154" s="31">
        <f t="shared" si="25"/>
        <v>4</v>
      </c>
      <c r="AJ154" s="6">
        <f t="shared" si="19"/>
        <v>0</v>
      </c>
      <c r="AL154">
        <v>153</v>
      </c>
    </row>
    <row r="155" spans="1:49" ht="15.75" thickBot="1" x14ac:dyDescent="0.3">
      <c r="A155" s="4">
        <v>14</v>
      </c>
      <c r="B155" s="4">
        <v>15</v>
      </c>
      <c r="C155" s="4">
        <v>16</v>
      </c>
      <c r="D155" s="4">
        <v>42</v>
      </c>
      <c r="E155" s="4">
        <v>49</v>
      </c>
      <c r="F155" s="4"/>
      <c r="G155" s="1">
        <v>7</v>
      </c>
      <c r="H155">
        <f t="shared" si="20"/>
        <v>136</v>
      </c>
      <c r="I155" s="32">
        <f t="shared" si="21"/>
        <v>2</v>
      </c>
      <c r="J155" s="31">
        <f t="shared" si="22"/>
        <v>3</v>
      </c>
      <c r="K155" s="6">
        <f t="shared" si="18"/>
        <v>0</v>
      </c>
      <c r="M155">
        <v>154</v>
      </c>
      <c r="Z155" s="1">
        <v>2</v>
      </c>
      <c r="AA155" s="1">
        <v>13</v>
      </c>
      <c r="AB155" s="1">
        <v>17</v>
      </c>
      <c r="AC155" s="1">
        <v>30</v>
      </c>
      <c r="AD155" s="1">
        <v>43</v>
      </c>
      <c r="AF155" s="1">
        <v>1</v>
      </c>
      <c r="AG155">
        <f t="shared" si="23"/>
        <v>105</v>
      </c>
      <c r="AH155" s="32">
        <f t="shared" si="24"/>
        <v>3</v>
      </c>
      <c r="AI155" s="31">
        <f t="shared" si="25"/>
        <v>2</v>
      </c>
      <c r="AJ155" s="6">
        <f t="shared" si="19"/>
        <v>0</v>
      </c>
      <c r="AL155">
        <v>154</v>
      </c>
    </row>
    <row r="156" spans="1:49" ht="15.75" thickBot="1" x14ac:dyDescent="0.3">
      <c r="A156" s="4">
        <v>15</v>
      </c>
      <c r="B156" s="4">
        <v>22</v>
      </c>
      <c r="C156" s="4">
        <v>26</v>
      </c>
      <c r="D156" s="4">
        <v>42</v>
      </c>
      <c r="E156" s="4">
        <v>49</v>
      </c>
      <c r="F156" s="4"/>
      <c r="G156" s="1">
        <v>1</v>
      </c>
      <c r="H156">
        <f t="shared" si="20"/>
        <v>154</v>
      </c>
      <c r="I156" s="32">
        <f t="shared" si="21"/>
        <v>2</v>
      </c>
      <c r="J156" s="31">
        <f t="shared" si="22"/>
        <v>3</v>
      </c>
      <c r="K156" s="6">
        <f t="shared" si="18"/>
        <v>0</v>
      </c>
      <c r="M156">
        <v>155</v>
      </c>
      <c r="Z156" s="1">
        <v>3</v>
      </c>
      <c r="AA156" s="1">
        <v>13</v>
      </c>
      <c r="AB156" s="1">
        <v>20</v>
      </c>
      <c r="AC156" s="1">
        <v>27</v>
      </c>
      <c r="AD156" s="1">
        <v>43</v>
      </c>
      <c r="AF156" s="1">
        <v>1</v>
      </c>
      <c r="AG156">
        <f t="shared" si="23"/>
        <v>106</v>
      </c>
      <c r="AH156" s="32">
        <f t="shared" si="24"/>
        <v>4</v>
      </c>
      <c r="AI156" s="31">
        <f t="shared" si="25"/>
        <v>1</v>
      </c>
      <c r="AJ156" s="6">
        <f t="shared" si="19"/>
        <v>0</v>
      </c>
      <c r="AL156">
        <v>155</v>
      </c>
    </row>
    <row r="157" spans="1:49" ht="15.75" thickBot="1" x14ac:dyDescent="0.3">
      <c r="A157" s="4">
        <v>1</v>
      </c>
      <c r="B157" s="4">
        <v>17</v>
      </c>
      <c r="C157" s="4">
        <v>26</v>
      </c>
      <c r="D157" s="4">
        <v>45</v>
      </c>
      <c r="E157" s="4">
        <v>49</v>
      </c>
      <c r="F157" s="4"/>
      <c r="G157" s="1">
        <v>7</v>
      </c>
      <c r="H157">
        <f t="shared" si="20"/>
        <v>138</v>
      </c>
      <c r="I157" s="32">
        <f t="shared" si="21"/>
        <v>4</v>
      </c>
      <c r="J157" s="31">
        <f t="shared" si="22"/>
        <v>1</v>
      </c>
      <c r="K157" s="6">
        <f t="shared" si="18"/>
        <v>1</v>
      </c>
      <c r="M157">
        <v>156</v>
      </c>
      <c r="Z157" s="1">
        <v>3</v>
      </c>
      <c r="AA157" s="1">
        <v>11</v>
      </c>
      <c r="AB157" s="1">
        <v>14</v>
      </c>
      <c r="AC157" s="1">
        <v>18</v>
      </c>
      <c r="AD157" s="1">
        <v>34</v>
      </c>
      <c r="AF157" s="1">
        <v>1</v>
      </c>
      <c r="AG157">
        <f t="shared" si="23"/>
        <v>80</v>
      </c>
      <c r="AH157" s="32">
        <f t="shared" si="24"/>
        <v>2</v>
      </c>
      <c r="AI157" s="31">
        <f t="shared" si="25"/>
        <v>3</v>
      </c>
      <c r="AJ157" s="6">
        <f t="shared" si="19"/>
        <v>0</v>
      </c>
      <c r="AL157">
        <v>156</v>
      </c>
    </row>
    <row r="158" spans="1:49" ht="15.75" thickBot="1" x14ac:dyDescent="0.3">
      <c r="A158" s="4">
        <v>9</v>
      </c>
      <c r="B158" s="4">
        <v>15</v>
      </c>
      <c r="C158" s="4">
        <v>36</v>
      </c>
      <c r="D158" s="4">
        <v>41</v>
      </c>
      <c r="E158" s="4">
        <v>48</v>
      </c>
      <c r="F158" s="4"/>
      <c r="G158" s="1">
        <v>1</v>
      </c>
      <c r="H158">
        <f t="shared" si="20"/>
        <v>149</v>
      </c>
      <c r="I158" s="32">
        <f t="shared" si="21"/>
        <v>3</v>
      </c>
      <c r="J158" s="31">
        <f t="shared" si="22"/>
        <v>2</v>
      </c>
      <c r="K158" s="6">
        <f t="shared" si="18"/>
        <v>1</v>
      </c>
      <c r="M158">
        <v>157</v>
      </c>
      <c r="Z158" s="1">
        <v>5</v>
      </c>
      <c r="AA158" s="1">
        <v>9</v>
      </c>
      <c r="AB158" s="1">
        <v>18</v>
      </c>
      <c r="AC158" s="1">
        <v>36</v>
      </c>
      <c r="AD158" s="1">
        <v>43</v>
      </c>
      <c r="AF158" s="1">
        <v>1</v>
      </c>
      <c r="AG158">
        <f t="shared" si="23"/>
        <v>111</v>
      </c>
      <c r="AH158" s="32">
        <f t="shared" si="24"/>
        <v>3</v>
      </c>
      <c r="AI158" s="31">
        <f t="shared" si="25"/>
        <v>2</v>
      </c>
      <c r="AJ158" s="6">
        <f t="shared" si="19"/>
        <v>0</v>
      </c>
      <c r="AL158">
        <v>157</v>
      </c>
    </row>
    <row r="159" spans="1:49" ht="15.75" thickBot="1" x14ac:dyDescent="0.3">
      <c r="A159" s="4">
        <v>1</v>
      </c>
      <c r="B159" s="4">
        <v>9</v>
      </c>
      <c r="C159" s="4">
        <v>22</v>
      </c>
      <c r="D159" s="4">
        <v>36</v>
      </c>
      <c r="E159" s="4">
        <v>40</v>
      </c>
      <c r="F159" s="4"/>
      <c r="G159" s="1">
        <v>2</v>
      </c>
      <c r="H159">
        <f t="shared" si="20"/>
        <v>108</v>
      </c>
      <c r="I159" s="32">
        <f t="shared" si="21"/>
        <v>2</v>
      </c>
      <c r="J159" s="31">
        <f t="shared" si="22"/>
        <v>3</v>
      </c>
      <c r="K159" s="6">
        <f t="shared" si="18"/>
        <v>1</v>
      </c>
      <c r="M159">
        <v>158</v>
      </c>
      <c r="Z159" s="1">
        <v>3</v>
      </c>
      <c r="AA159" s="1">
        <v>6</v>
      </c>
      <c r="AB159" s="1">
        <v>18</v>
      </c>
      <c r="AC159" s="1">
        <v>26</v>
      </c>
      <c r="AD159" s="1">
        <v>35</v>
      </c>
      <c r="AF159" s="1">
        <v>5</v>
      </c>
      <c r="AG159">
        <f t="shared" si="23"/>
        <v>88</v>
      </c>
      <c r="AH159" s="32">
        <f t="shared" si="24"/>
        <v>2</v>
      </c>
      <c r="AI159" s="31">
        <f t="shared" si="25"/>
        <v>3</v>
      </c>
      <c r="AJ159" s="6">
        <f t="shared" si="19"/>
        <v>0</v>
      </c>
      <c r="AL159">
        <v>158</v>
      </c>
    </row>
    <row r="160" spans="1:49" ht="15.75" thickBot="1" x14ac:dyDescent="0.3">
      <c r="A160" s="4">
        <v>9</v>
      </c>
      <c r="B160" s="4">
        <v>16</v>
      </c>
      <c r="C160" s="4">
        <v>36</v>
      </c>
      <c r="D160" s="4">
        <v>44</v>
      </c>
      <c r="E160" s="4">
        <v>49</v>
      </c>
      <c r="F160" s="4"/>
      <c r="G160" s="1">
        <v>1</v>
      </c>
      <c r="H160">
        <f t="shared" si="20"/>
        <v>154</v>
      </c>
      <c r="I160" s="32">
        <f t="shared" si="21"/>
        <v>2</v>
      </c>
      <c r="J160" s="31">
        <f t="shared" si="22"/>
        <v>3</v>
      </c>
      <c r="K160" s="6">
        <f t="shared" si="18"/>
        <v>0</v>
      </c>
      <c r="M160">
        <v>159</v>
      </c>
      <c r="Z160" s="1">
        <v>20</v>
      </c>
      <c r="AA160" s="1">
        <v>23</v>
      </c>
      <c r="AB160" s="1">
        <v>28</v>
      </c>
      <c r="AC160" s="1">
        <v>34</v>
      </c>
      <c r="AD160" s="1">
        <v>36</v>
      </c>
      <c r="AF160" s="1">
        <v>5</v>
      </c>
      <c r="AG160">
        <f t="shared" si="23"/>
        <v>141</v>
      </c>
      <c r="AH160" s="32">
        <f t="shared" si="24"/>
        <v>1</v>
      </c>
      <c r="AI160" s="31">
        <f t="shared" si="25"/>
        <v>4</v>
      </c>
      <c r="AJ160" s="6">
        <f t="shared" si="19"/>
        <v>0</v>
      </c>
      <c r="AL160">
        <v>159</v>
      </c>
    </row>
    <row r="161" spans="1:38" ht="15.75" thickBot="1" x14ac:dyDescent="0.3">
      <c r="A161" s="4">
        <v>2</v>
      </c>
      <c r="B161" s="4">
        <v>19</v>
      </c>
      <c r="C161" s="4">
        <v>23</v>
      </c>
      <c r="D161" s="4">
        <v>35</v>
      </c>
      <c r="E161" s="4">
        <v>36</v>
      </c>
      <c r="F161" s="4"/>
      <c r="G161" s="1">
        <v>2</v>
      </c>
      <c r="H161">
        <f t="shared" si="20"/>
        <v>115</v>
      </c>
      <c r="I161" s="32">
        <f t="shared" si="21"/>
        <v>3</v>
      </c>
      <c r="J161" s="31">
        <f t="shared" si="22"/>
        <v>2</v>
      </c>
      <c r="K161" s="6">
        <f t="shared" si="18"/>
        <v>0</v>
      </c>
      <c r="M161">
        <v>160</v>
      </c>
      <c r="Z161" s="1">
        <v>3</v>
      </c>
      <c r="AA161" s="1">
        <v>14</v>
      </c>
      <c r="AB161" s="1">
        <v>17</v>
      </c>
      <c r="AC161" s="1">
        <v>25</v>
      </c>
      <c r="AD161" s="1">
        <v>26</v>
      </c>
      <c r="AF161" s="1">
        <v>1</v>
      </c>
      <c r="AG161">
        <f t="shared" si="23"/>
        <v>85</v>
      </c>
      <c r="AH161" s="32">
        <f t="shared" si="24"/>
        <v>3</v>
      </c>
      <c r="AI161" s="31">
        <f t="shared" si="25"/>
        <v>2</v>
      </c>
      <c r="AJ161" s="6">
        <f t="shared" si="19"/>
        <v>0</v>
      </c>
      <c r="AL161">
        <v>160</v>
      </c>
    </row>
    <row r="162" spans="1:38" ht="15.75" thickBot="1" x14ac:dyDescent="0.3">
      <c r="A162" s="4">
        <v>15</v>
      </c>
      <c r="B162" s="4">
        <v>21</v>
      </c>
      <c r="C162" s="4">
        <v>34</v>
      </c>
      <c r="D162" s="4">
        <v>44</v>
      </c>
      <c r="E162" s="4">
        <v>45</v>
      </c>
      <c r="F162" s="4"/>
      <c r="G162" s="1">
        <v>7</v>
      </c>
      <c r="H162">
        <f t="shared" si="20"/>
        <v>159</v>
      </c>
      <c r="I162" s="32">
        <f t="shared" si="21"/>
        <v>3</v>
      </c>
      <c r="J162" s="31">
        <f t="shared" si="22"/>
        <v>2</v>
      </c>
      <c r="K162" s="6">
        <f t="shared" si="18"/>
        <v>1</v>
      </c>
      <c r="M162">
        <v>161</v>
      </c>
      <c r="Z162" s="1">
        <v>2</v>
      </c>
      <c r="AA162" s="1">
        <v>10</v>
      </c>
      <c r="AB162" s="1">
        <v>17</v>
      </c>
      <c r="AC162" s="1">
        <v>22</v>
      </c>
      <c r="AD162" s="1">
        <v>30</v>
      </c>
      <c r="AF162" s="1">
        <v>5</v>
      </c>
      <c r="AG162">
        <f t="shared" si="23"/>
        <v>81</v>
      </c>
      <c r="AH162" s="32">
        <f t="shared" si="24"/>
        <v>1</v>
      </c>
      <c r="AI162" s="31">
        <f t="shared" si="25"/>
        <v>4</v>
      </c>
      <c r="AJ162" s="6">
        <f t="shared" si="19"/>
        <v>0</v>
      </c>
      <c r="AL162">
        <v>161</v>
      </c>
    </row>
    <row r="163" spans="1:38" ht="15.75" thickBot="1" x14ac:dyDescent="0.3">
      <c r="A163" s="4">
        <v>2</v>
      </c>
      <c r="B163" s="4">
        <v>23</v>
      </c>
      <c r="C163" s="4">
        <v>34</v>
      </c>
      <c r="D163" s="4">
        <v>35</v>
      </c>
      <c r="E163" s="4">
        <v>41</v>
      </c>
      <c r="F163" s="4"/>
      <c r="G163" s="1">
        <v>1</v>
      </c>
      <c r="H163">
        <f t="shared" si="20"/>
        <v>135</v>
      </c>
      <c r="I163" s="32">
        <f t="shared" si="21"/>
        <v>3</v>
      </c>
      <c r="J163" s="31">
        <f t="shared" si="22"/>
        <v>2</v>
      </c>
      <c r="K163" s="6">
        <f t="shared" si="18"/>
        <v>1</v>
      </c>
      <c r="M163">
        <v>162</v>
      </c>
      <c r="Z163" s="1">
        <v>3</v>
      </c>
      <c r="AA163" s="1">
        <v>15</v>
      </c>
      <c r="AB163" s="1">
        <v>18</v>
      </c>
      <c r="AC163" s="1">
        <v>20</v>
      </c>
      <c r="AD163" s="1">
        <v>29</v>
      </c>
      <c r="AF163" s="1">
        <v>5</v>
      </c>
      <c r="AG163">
        <f t="shared" si="23"/>
        <v>85</v>
      </c>
      <c r="AH163" s="32">
        <f t="shared" si="24"/>
        <v>3</v>
      </c>
      <c r="AI163" s="31">
        <f t="shared" si="25"/>
        <v>2</v>
      </c>
      <c r="AJ163" s="6">
        <f t="shared" si="19"/>
        <v>0</v>
      </c>
      <c r="AL163">
        <v>162</v>
      </c>
    </row>
    <row r="164" spans="1:38" ht="15.75" thickBot="1" x14ac:dyDescent="0.3">
      <c r="A164" s="4">
        <v>1</v>
      </c>
      <c r="B164" s="4">
        <v>15</v>
      </c>
      <c r="C164" s="4">
        <v>26</v>
      </c>
      <c r="D164" s="4">
        <v>42</v>
      </c>
      <c r="E164" s="4">
        <v>48</v>
      </c>
      <c r="F164" s="4"/>
      <c r="G164" s="1">
        <v>2</v>
      </c>
      <c r="H164">
        <f t="shared" si="20"/>
        <v>132</v>
      </c>
      <c r="I164" s="32">
        <f t="shared" si="21"/>
        <v>2</v>
      </c>
      <c r="J164" s="31">
        <f t="shared" si="22"/>
        <v>3</v>
      </c>
      <c r="K164" s="6">
        <f t="shared" si="18"/>
        <v>1</v>
      </c>
      <c r="M164">
        <v>163</v>
      </c>
      <c r="Z164" s="1">
        <v>4</v>
      </c>
      <c r="AA164" s="1">
        <v>8</v>
      </c>
      <c r="AB164" s="1">
        <v>20</v>
      </c>
      <c r="AC164" s="1">
        <v>22</v>
      </c>
      <c r="AD164" s="1">
        <v>27</v>
      </c>
      <c r="AF164" s="1">
        <v>1</v>
      </c>
      <c r="AG164">
        <f t="shared" si="23"/>
        <v>81</v>
      </c>
      <c r="AH164" s="32">
        <f t="shared" si="24"/>
        <v>1</v>
      </c>
      <c r="AI164" s="31">
        <f t="shared" si="25"/>
        <v>4</v>
      </c>
      <c r="AJ164" s="6">
        <f t="shared" si="19"/>
        <v>0</v>
      </c>
      <c r="AL164">
        <v>163</v>
      </c>
    </row>
    <row r="165" spans="1:38" ht="15.75" thickBot="1" x14ac:dyDescent="0.3">
      <c r="A165" s="4">
        <v>14</v>
      </c>
      <c r="B165" s="4">
        <v>15</v>
      </c>
      <c r="C165" s="4">
        <v>34</v>
      </c>
      <c r="D165" s="4">
        <v>40</v>
      </c>
      <c r="E165" s="4">
        <v>45</v>
      </c>
      <c r="F165" s="4"/>
      <c r="G165" s="1">
        <v>7</v>
      </c>
      <c r="H165">
        <f t="shared" si="20"/>
        <v>148</v>
      </c>
      <c r="I165" s="32">
        <f t="shared" si="21"/>
        <v>2</v>
      </c>
      <c r="J165" s="31">
        <f t="shared" si="22"/>
        <v>3</v>
      </c>
      <c r="K165" s="6">
        <f t="shared" si="18"/>
        <v>0</v>
      </c>
      <c r="M165">
        <v>164</v>
      </c>
      <c r="Z165" s="1">
        <v>2</v>
      </c>
      <c r="AA165" s="1">
        <v>14</v>
      </c>
      <c r="AB165" s="1">
        <v>22</v>
      </c>
      <c r="AC165" s="1">
        <v>25</v>
      </c>
      <c r="AD165" s="1">
        <v>34</v>
      </c>
      <c r="AF165" s="1">
        <v>5</v>
      </c>
      <c r="AG165">
        <f t="shared" si="23"/>
        <v>97</v>
      </c>
      <c r="AH165" s="32">
        <f t="shared" si="24"/>
        <v>1</v>
      </c>
      <c r="AI165" s="31">
        <f t="shared" si="25"/>
        <v>4</v>
      </c>
      <c r="AJ165" s="6">
        <f t="shared" si="19"/>
        <v>0</v>
      </c>
      <c r="AL165">
        <v>164</v>
      </c>
    </row>
    <row r="166" spans="1:38" ht="15.75" thickBot="1" x14ac:dyDescent="0.3">
      <c r="A166" s="4">
        <v>19</v>
      </c>
      <c r="B166" s="4">
        <v>21</v>
      </c>
      <c r="C166" s="4">
        <v>36</v>
      </c>
      <c r="D166" s="4">
        <v>41</v>
      </c>
      <c r="E166" s="4">
        <v>49</v>
      </c>
      <c r="F166" s="4"/>
      <c r="G166" s="1">
        <v>1</v>
      </c>
      <c r="H166">
        <f t="shared" si="20"/>
        <v>166</v>
      </c>
      <c r="I166" s="32">
        <f t="shared" si="21"/>
        <v>4</v>
      </c>
      <c r="J166" s="31">
        <f t="shared" si="22"/>
        <v>1</v>
      </c>
      <c r="K166" s="6">
        <f t="shared" si="18"/>
        <v>2</v>
      </c>
      <c r="M166">
        <v>165</v>
      </c>
      <c r="Z166" s="1">
        <v>18</v>
      </c>
      <c r="AA166" s="1">
        <v>19</v>
      </c>
      <c r="AB166" s="1">
        <v>31</v>
      </c>
      <c r="AC166" s="1">
        <v>34</v>
      </c>
      <c r="AD166" s="1">
        <v>36</v>
      </c>
      <c r="AF166" s="1">
        <v>1</v>
      </c>
      <c r="AG166">
        <f t="shared" si="23"/>
        <v>138</v>
      </c>
      <c r="AH166" s="32">
        <f t="shared" si="24"/>
        <v>2</v>
      </c>
      <c r="AI166" s="31">
        <f t="shared" si="25"/>
        <v>3</v>
      </c>
      <c r="AJ166" s="6">
        <f t="shared" si="19"/>
        <v>0</v>
      </c>
      <c r="AL166">
        <v>165</v>
      </c>
    </row>
    <row r="167" spans="1:38" ht="15.75" thickBot="1" x14ac:dyDescent="0.3">
      <c r="A167" s="4">
        <v>16</v>
      </c>
      <c r="B167" s="4">
        <v>19</v>
      </c>
      <c r="C167" s="4">
        <v>21</v>
      </c>
      <c r="D167" s="4">
        <v>45</v>
      </c>
      <c r="E167" s="4">
        <v>48</v>
      </c>
      <c r="F167" s="4"/>
      <c r="G167" s="1">
        <v>2</v>
      </c>
      <c r="H167">
        <f t="shared" si="20"/>
        <v>149</v>
      </c>
      <c r="I167" s="32">
        <f t="shared" si="21"/>
        <v>3</v>
      </c>
      <c r="J167" s="31">
        <f t="shared" si="22"/>
        <v>2</v>
      </c>
      <c r="K167" s="6">
        <f t="shared" si="18"/>
        <v>1</v>
      </c>
      <c r="M167">
        <v>166</v>
      </c>
      <c r="Z167" s="1">
        <v>6</v>
      </c>
      <c r="AA167" s="1">
        <v>13</v>
      </c>
      <c r="AB167" s="1">
        <v>15</v>
      </c>
      <c r="AC167" s="1">
        <v>22</v>
      </c>
      <c r="AD167" s="1">
        <v>26</v>
      </c>
      <c r="AF167" s="1">
        <v>5</v>
      </c>
      <c r="AG167">
        <f t="shared" si="23"/>
        <v>82</v>
      </c>
      <c r="AH167" s="32">
        <f t="shared" si="24"/>
        <v>2</v>
      </c>
      <c r="AI167" s="31">
        <f t="shared" si="25"/>
        <v>3</v>
      </c>
      <c r="AJ167" s="6">
        <f t="shared" si="19"/>
        <v>0</v>
      </c>
      <c r="AL167">
        <v>166</v>
      </c>
    </row>
    <row r="168" spans="1:38" ht="15.75" thickBot="1" x14ac:dyDescent="0.3">
      <c r="A168" s="4">
        <v>2</v>
      </c>
      <c r="B168" s="4">
        <v>9</v>
      </c>
      <c r="C168" s="4">
        <v>15</v>
      </c>
      <c r="D168" s="4">
        <v>26</v>
      </c>
      <c r="E168" s="4">
        <v>44</v>
      </c>
      <c r="F168" s="4"/>
      <c r="G168" s="1">
        <v>7</v>
      </c>
      <c r="H168">
        <f t="shared" si="20"/>
        <v>96</v>
      </c>
      <c r="I168" s="32">
        <f t="shared" si="21"/>
        <v>2</v>
      </c>
      <c r="J168" s="31">
        <f t="shared" si="22"/>
        <v>3</v>
      </c>
      <c r="K168" s="6">
        <f t="shared" si="18"/>
        <v>0</v>
      </c>
      <c r="M168">
        <v>167</v>
      </c>
      <c r="Z168" s="1">
        <v>2</v>
      </c>
      <c r="AA168" s="1">
        <v>10</v>
      </c>
      <c r="AB168" s="1">
        <v>11</v>
      </c>
      <c r="AC168" s="1">
        <v>27</v>
      </c>
      <c r="AD168" s="1">
        <v>32</v>
      </c>
      <c r="AF168" s="1">
        <v>5</v>
      </c>
      <c r="AG168">
        <f t="shared" si="23"/>
        <v>82</v>
      </c>
      <c r="AH168" s="32">
        <f t="shared" si="24"/>
        <v>2</v>
      </c>
      <c r="AI168" s="31">
        <f t="shared" si="25"/>
        <v>3</v>
      </c>
      <c r="AJ168" s="6">
        <f t="shared" si="19"/>
        <v>0</v>
      </c>
      <c r="AL168">
        <v>167</v>
      </c>
    </row>
    <row r="169" spans="1:38" ht="15.75" thickBot="1" x14ac:dyDescent="0.3">
      <c r="A169" s="4">
        <v>15</v>
      </c>
      <c r="B169" s="4">
        <v>16</v>
      </c>
      <c r="C169" s="4">
        <v>19</v>
      </c>
      <c r="D169" s="4">
        <v>35</v>
      </c>
      <c r="E169" s="4">
        <v>40</v>
      </c>
      <c r="F169" s="4"/>
      <c r="G169" s="1">
        <v>1</v>
      </c>
      <c r="H169">
        <f t="shared" si="20"/>
        <v>125</v>
      </c>
      <c r="I169" s="32">
        <f t="shared" si="21"/>
        <v>3</v>
      </c>
      <c r="J169" s="31">
        <f t="shared" si="22"/>
        <v>2</v>
      </c>
      <c r="K169" s="6">
        <f t="shared" si="18"/>
        <v>0</v>
      </c>
      <c r="M169">
        <v>168</v>
      </c>
      <c r="Z169" s="1">
        <v>6</v>
      </c>
      <c r="AA169" s="1">
        <v>14</v>
      </c>
      <c r="AB169" s="1">
        <v>17</v>
      </c>
      <c r="AC169" s="1">
        <v>35</v>
      </c>
      <c r="AD169" s="1">
        <v>36</v>
      </c>
      <c r="AF169" s="1">
        <v>1</v>
      </c>
      <c r="AG169">
        <f t="shared" si="23"/>
        <v>108</v>
      </c>
      <c r="AH169" s="32">
        <f t="shared" si="24"/>
        <v>2</v>
      </c>
      <c r="AI169" s="31">
        <f t="shared" si="25"/>
        <v>3</v>
      </c>
      <c r="AJ169" s="6">
        <f t="shared" si="19"/>
        <v>0</v>
      </c>
      <c r="AL169">
        <v>168</v>
      </c>
    </row>
    <row r="170" spans="1:38" ht="15.75" thickBot="1" x14ac:dyDescent="0.3">
      <c r="A170" s="4">
        <v>1</v>
      </c>
      <c r="B170" s="4">
        <v>2</v>
      </c>
      <c r="C170" s="4">
        <v>44</v>
      </c>
      <c r="D170" s="4">
        <v>48</v>
      </c>
      <c r="E170" s="4">
        <v>49</v>
      </c>
      <c r="F170" s="4"/>
      <c r="G170" s="1">
        <v>7</v>
      </c>
      <c r="H170">
        <f t="shared" si="20"/>
        <v>144</v>
      </c>
      <c r="I170" s="32">
        <f t="shared" si="21"/>
        <v>2</v>
      </c>
      <c r="J170" s="31">
        <f t="shared" si="22"/>
        <v>3</v>
      </c>
      <c r="K170" s="6">
        <f t="shared" si="18"/>
        <v>1</v>
      </c>
      <c r="M170">
        <v>169</v>
      </c>
      <c r="Z170" s="1">
        <v>5</v>
      </c>
      <c r="AA170" s="1">
        <v>14</v>
      </c>
      <c r="AB170" s="1">
        <v>20</v>
      </c>
      <c r="AC170" s="1">
        <v>32</v>
      </c>
      <c r="AD170" s="1">
        <v>35</v>
      </c>
      <c r="AF170" s="1">
        <v>5</v>
      </c>
      <c r="AG170">
        <f t="shared" si="23"/>
        <v>106</v>
      </c>
      <c r="AH170" s="32">
        <f t="shared" si="24"/>
        <v>2</v>
      </c>
      <c r="AI170" s="31">
        <f t="shared" si="25"/>
        <v>3</v>
      </c>
      <c r="AJ170" s="6">
        <f t="shared" si="19"/>
        <v>0</v>
      </c>
      <c r="AL170">
        <v>169</v>
      </c>
    </row>
    <row r="171" spans="1:38" ht="15.75" thickBot="1" x14ac:dyDescent="0.3">
      <c r="A171" s="4">
        <v>1</v>
      </c>
      <c r="B171" s="4">
        <v>21</v>
      </c>
      <c r="C171" s="4">
        <v>26</v>
      </c>
      <c r="D171" s="4">
        <v>36</v>
      </c>
      <c r="E171" s="4">
        <v>42</v>
      </c>
      <c r="F171" s="4"/>
      <c r="G171" s="1">
        <v>1</v>
      </c>
      <c r="H171">
        <f t="shared" si="20"/>
        <v>126</v>
      </c>
      <c r="I171" s="32">
        <f t="shared" si="21"/>
        <v>2</v>
      </c>
      <c r="J171" s="31">
        <f t="shared" si="22"/>
        <v>3</v>
      </c>
      <c r="K171" s="6">
        <f t="shared" si="18"/>
        <v>2</v>
      </c>
      <c r="M171">
        <v>170</v>
      </c>
      <c r="Z171" s="1">
        <v>8</v>
      </c>
      <c r="AA171" s="1">
        <v>13</v>
      </c>
      <c r="AB171" s="1">
        <v>16</v>
      </c>
      <c r="AC171" s="1">
        <v>22</v>
      </c>
      <c r="AD171" s="1">
        <v>35</v>
      </c>
      <c r="AF171" s="1">
        <v>1</v>
      </c>
      <c r="AG171">
        <f t="shared" si="23"/>
        <v>94</v>
      </c>
      <c r="AH171" s="32">
        <f t="shared" si="24"/>
        <v>2</v>
      </c>
      <c r="AI171" s="31">
        <f t="shared" si="25"/>
        <v>3</v>
      </c>
      <c r="AJ171" s="6">
        <f t="shared" si="19"/>
        <v>0</v>
      </c>
      <c r="AL171">
        <v>170</v>
      </c>
    </row>
    <row r="172" spans="1:38" ht="15.75" thickBot="1" x14ac:dyDescent="0.3">
      <c r="A172" s="4">
        <v>2</v>
      </c>
      <c r="B172" s="4">
        <v>9</v>
      </c>
      <c r="C172" s="4">
        <v>40</v>
      </c>
      <c r="D172" s="4">
        <v>41</v>
      </c>
      <c r="E172" s="4">
        <v>44</v>
      </c>
      <c r="F172" s="4"/>
      <c r="G172" s="1">
        <v>7</v>
      </c>
      <c r="H172">
        <f t="shared" si="20"/>
        <v>136</v>
      </c>
      <c r="I172" s="32">
        <f t="shared" si="21"/>
        <v>2</v>
      </c>
      <c r="J172" s="31">
        <f t="shared" si="22"/>
        <v>3</v>
      </c>
      <c r="K172" s="6">
        <f t="shared" si="18"/>
        <v>1</v>
      </c>
      <c r="M172">
        <v>171</v>
      </c>
      <c r="Z172" s="1">
        <v>9</v>
      </c>
      <c r="AA172" s="1">
        <v>19</v>
      </c>
      <c r="AB172" s="1">
        <v>24</v>
      </c>
      <c r="AC172" s="1">
        <v>32</v>
      </c>
      <c r="AD172" s="1">
        <v>35</v>
      </c>
      <c r="AF172" s="1">
        <v>5</v>
      </c>
      <c r="AG172">
        <f t="shared" si="23"/>
        <v>119</v>
      </c>
      <c r="AH172" s="32">
        <f t="shared" si="24"/>
        <v>3</v>
      </c>
      <c r="AI172" s="31">
        <f t="shared" si="25"/>
        <v>2</v>
      </c>
      <c r="AJ172" s="6">
        <f t="shared" si="19"/>
        <v>0</v>
      </c>
      <c r="AL172">
        <v>171</v>
      </c>
    </row>
    <row r="173" spans="1:38" ht="15.75" thickBot="1" x14ac:dyDescent="0.3">
      <c r="A173" s="4">
        <v>15</v>
      </c>
      <c r="B173" s="4">
        <v>26</v>
      </c>
      <c r="C173" s="4">
        <v>35</v>
      </c>
      <c r="D173" s="4">
        <v>36</v>
      </c>
      <c r="E173" s="4">
        <v>45</v>
      </c>
      <c r="F173" s="4"/>
      <c r="G173" s="1">
        <v>1</v>
      </c>
      <c r="H173">
        <f t="shared" si="20"/>
        <v>157</v>
      </c>
      <c r="I173" s="32">
        <f t="shared" si="21"/>
        <v>3</v>
      </c>
      <c r="J173" s="31">
        <f t="shared" si="22"/>
        <v>2</v>
      </c>
      <c r="K173" s="6">
        <f t="shared" si="18"/>
        <v>0</v>
      </c>
      <c r="M173">
        <v>172</v>
      </c>
      <c r="Z173" s="1">
        <v>17</v>
      </c>
      <c r="AA173" s="1">
        <v>25</v>
      </c>
      <c r="AB173" s="1">
        <v>28</v>
      </c>
      <c r="AC173" s="1">
        <v>32</v>
      </c>
      <c r="AD173" s="1">
        <v>36</v>
      </c>
      <c r="AF173" s="1">
        <v>1</v>
      </c>
      <c r="AG173">
        <f t="shared" si="23"/>
        <v>138</v>
      </c>
      <c r="AH173" s="32">
        <f t="shared" si="24"/>
        <v>2</v>
      </c>
      <c r="AI173" s="31">
        <f t="shared" si="25"/>
        <v>3</v>
      </c>
      <c r="AJ173" s="6">
        <f t="shared" si="19"/>
        <v>0</v>
      </c>
      <c r="AL173">
        <v>172</v>
      </c>
    </row>
    <row r="174" spans="1:38" ht="15.75" thickBot="1" x14ac:dyDescent="0.3">
      <c r="A174" s="4">
        <v>17</v>
      </c>
      <c r="B174" s="4">
        <v>19</v>
      </c>
      <c r="C174" s="4">
        <v>23</v>
      </c>
      <c r="D174" s="4">
        <v>42</v>
      </c>
      <c r="E174" s="4">
        <v>44</v>
      </c>
      <c r="F174" s="4"/>
      <c r="G174" s="1">
        <v>1</v>
      </c>
      <c r="H174">
        <f t="shared" si="20"/>
        <v>145</v>
      </c>
      <c r="I174" s="32">
        <f t="shared" si="21"/>
        <v>3</v>
      </c>
      <c r="J174" s="31">
        <f t="shared" si="22"/>
        <v>2</v>
      </c>
      <c r="K174" s="6">
        <f t="shared" si="18"/>
        <v>0</v>
      </c>
      <c r="M174">
        <v>173</v>
      </c>
      <c r="Z174" s="1">
        <v>2</v>
      </c>
      <c r="AA174" s="1">
        <v>9</v>
      </c>
      <c r="AB174" s="1">
        <v>11</v>
      </c>
      <c r="AC174" s="1">
        <v>28</v>
      </c>
      <c r="AD174" s="1">
        <v>35</v>
      </c>
      <c r="AF174" s="1">
        <v>5</v>
      </c>
      <c r="AG174">
        <f t="shared" si="23"/>
        <v>85</v>
      </c>
      <c r="AH174" s="32">
        <f t="shared" si="24"/>
        <v>3</v>
      </c>
      <c r="AI174" s="31">
        <f t="shared" si="25"/>
        <v>2</v>
      </c>
      <c r="AJ174" s="6">
        <f t="shared" si="19"/>
        <v>0</v>
      </c>
      <c r="AL174">
        <v>173</v>
      </c>
    </row>
    <row r="175" spans="1:38" ht="15.75" thickBot="1" x14ac:dyDescent="0.3">
      <c r="A175" s="4">
        <v>9</v>
      </c>
      <c r="B175" s="4">
        <v>14</v>
      </c>
      <c r="C175" s="4">
        <v>21</v>
      </c>
      <c r="D175" s="4">
        <v>23</v>
      </c>
      <c r="E175" s="4">
        <v>42</v>
      </c>
      <c r="F175" s="4"/>
      <c r="G175" s="1">
        <v>2</v>
      </c>
      <c r="H175">
        <f t="shared" si="20"/>
        <v>109</v>
      </c>
      <c r="I175" s="32">
        <f t="shared" si="21"/>
        <v>3</v>
      </c>
      <c r="J175" s="31">
        <f t="shared" si="22"/>
        <v>2</v>
      </c>
      <c r="K175" s="6">
        <f t="shared" si="18"/>
        <v>1</v>
      </c>
      <c r="M175">
        <v>174</v>
      </c>
      <c r="Z175" s="1">
        <v>4</v>
      </c>
      <c r="AA175" s="1">
        <v>9</v>
      </c>
      <c r="AB175" s="1">
        <v>19</v>
      </c>
      <c r="AC175" s="1">
        <v>29</v>
      </c>
      <c r="AD175" s="1">
        <v>35</v>
      </c>
      <c r="AF175" s="1">
        <v>1</v>
      </c>
      <c r="AG175">
        <f t="shared" si="23"/>
        <v>96</v>
      </c>
      <c r="AH175" s="32">
        <f t="shared" si="24"/>
        <v>4</v>
      </c>
      <c r="AI175" s="31">
        <f t="shared" si="25"/>
        <v>1</v>
      </c>
      <c r="AJ175" s="6">
        <f t="shared" si="19"/>
        <v>0</v>
      </c>
      <c r="AL175">
        <v>174</v>
      </c>
    </row>
    <row r="176" spans="1:38" ht="15.75" thickBot="1" x14ac:dyDescent="0.3">
      <c r="A176" s="4">
        <v>15</v>
      </c>
      <c r="B176" s="4">
        <v>17</v>
      </c>
      <c r="C176" s="4">
        <v>21</v>
      </c>
      <c r="D176" s="4">
        <v>23</v>
      </c>
      <c r="E176" s="4">
        <v>42</v>
      </c>
      <c r="F176" s="4"/>
      <c r="G176" s="1">
        <v>1</v>
      </c>
      <c r="H176">
        <f t="shared" si="20"/>
        <v>118</v>
      </c>
      <c r="I176" s="32">
        <f t="shared" si="21"/>
        <v>4</v>
      </c>
      <c r="J176" s="31">
        <f t="shared" si="22"/>
        <v>1</v>
      </c>
      <c r="K176" s="6">
        <f t="shared" si="18"/>
        <v>1</v>
      </c>
      <c r="M176">
        <v>175</v>
      </c>
      <c r="Z176" s="1">
        <v>15</v>
      </c>
      <c r="AA176" s="1">
        <v>19</v>
      </c>
      <c r="AB176" s="1">
        <v>24</v>
      </c>
      <c r="AC176" s="1">
        <v>32</v>
      </c>
      <c r="AD176" s="1">
        <v>34</v>
      </c>
      <c r="AF176" s="1">
        <v>5</v>
      </c>
      <c r="AG176">
        <f t="shared" si="23"/>
        <v>124</v>
      </c>
      <c r="AH176" s="32">
        <f t="shared" si="24"/>
        <v>2</v>
      </c>
      <c r="AI176" s="31">
        <f t="shared" si="25"/>
        <v>3</v>
      </c>
      <c r="AJ176" s="6">
        <f t="shared" si="19"/>
        <v>0</v>
      </c>
      <c r="AL176">
        <v>175</v>
      </c>
    </row>
    <row r="177" spans="1:38" ht="15.75" thickBot="1" x14ac:dyDescent="0.3">
      <c r="A177" s="4">
        <v>2</v>
      </c>
      <c r="B177" s="4">
        <v>9</v>
      </c>
      <c r="C177" s="4">
        <v>19</v>
      </c>
      <c r="D177" s="4">
        <v>42</v>
      </c>
      <c r="E177" s="4">
        <v>49</v>
      </c>
      <c r="F177" s="4"/>
      <c r="G177" s="1">
        <v>2</v>
      </c>
      <c r="H177">
        <f t="shared" si="20"/>
        <v>121</v>
      </c>
      <c r="I177" s="32">
        <f t="shared" si="21"/>
        <v>3</v>
      </c>
      <c r="J177" s="31">
        <f t="shared" si="22"/>
        <v>2</v>
      </c>
      <c r="K177" s="6">
        <f t="shared" si="18"/>
        <v>0</v>
      </c>
      <c r="M177">
        <v>176</v>
      </c>
      <c r="Z177" s="1">
        <v>8</v>
      </c>
      <c r="AA177" s="1">
        <v>16</v>
      </c>
      <c r="AB177" s="1">
        <v>29</v>
      </c>
      <c r="AC177" s="1">
        <v>34</v>
      </c>
      <c r="AD177" s="1">
        <v>35</v>
      </c>
      <c r="AF177" s="1">
        <v>1</v>
      </c>
      <c r="AG177">
        <f t="shared" si="23"/>
        <v>122</v>
      </c>
      <c r="AH177" s="32">
        <f t="shared" si="24"/>
        <v>2</v>
      </c>
      <c r="AI177" s="31">
        <f t="shared" si="25"/>
        <v>3</v>
      </c>
      <c r="AJ177" s="6">
        <f t="shared" si="19"/>
        <v>0</v>
      </c>
      <c r="AL177">
        <v>176</v>
      </c>
    </row>
    <row r="178" spans="1:38" ht="15.75" thickBot="1" x14ac:dyDescent="0.3">
      <c r="A178" s="4">
        <v>9</v>
      </c>
      <c r="B178" s="4">
        <v>16</v>
      </c>
      <c r="C178" s="4">
        <v>26</v>
      </c>
      <c r="D178" s="4">
        <v>34</v>
      </c>
      <c r="E178" s="4">
        <v>35</v>
      </c>
      <c r="F178" s="4"/>
      <c r="G178" s="1">
        <v>7</v>
      </c>
      <c r="H178">
        <f t="shared" si="20"/>
        <v>120</v>
      </c>
      <c r="I178" s="32">
        <f t="shared" si="21"/>
        <v>2</v>
      </c>
      <c r="J178" s="31">
        <f t="shared" si="22"/>
        <v>3</v>
      </c>
      <c r="K178" s="6">
        <f t="shared" si="18"/>
        <v>0</v>
      </c>
      <c r="M178">
        <v>177</v>
      </c>
      <c r="Z178" s="1">
        <v>6</v>
      </c>
      <c r="AA178" s="1">
        <v>8</v>
      </c>
      <c r="AB178" s="1">
        <v>14</v>
      </c>
      <c r="AC178" s="1">
        <v>28</v>
      </c>
      <c r="AD178" s="1">
        <v>29</v>
      </c>
      <c r="AF178" s="1">
        <v>5</v>
      </c>
      <c r="AG178">
        <f t="shared" si="23"/>
        <v>85</v>
      </c>
      <c r="AH178" s="32">
        <f t="shared" si="24"/>
        <v>1</v>
      </c>
      <c r="AI178" s="31">
        <f t="shared" si="25"/>
        <v>4</v>
      </c>
      <c r="AJ178" s="6">
        <f t="shared" si="19"/>
        <v>0</v>
      </c>
      <c r="AL178">
        <v>177</v>
      </c>
    </row>
    <row r="179" spans="1:38" ht="15.75" thickBot="1" x14ac:dyDescent="0.3">
      <c r="A179" s="4">
        <v>16</v>
      </c>
      <c r="B179" s="4">
        <v>17</v>
      </c>
      <c r="C179" s="4">
        <v>26</v>
      </c>
      <c r="D179" s="4">
        <v>40</v>
      </c>
      <c r="E179" s="4">
        <v>41</v>
      </c>
      <c r="F179" s="4"/>
      <c r="G179" s="1">
        <v>1</v>
      </c>
      <c r="H179">
        <f t="shared" si="20"/>
        <v>140</v>
      </c>
      <c r="I179" s="32">
        <f t="shared" si="21"/>
        <v>2</v>
      </c>
      <c r="J179" s="31">
        <f t="shared" si="22"/>
        <v>3</v>
      </c>
      <c r="K179" s="6">
        <f t="shared" si="18"/>
        <v>1</v>
      </c>
      <c r="M179">
        <v>178</v>
      </c>
      <c r="Z179" s="1">
        <v>6</v>
      </c>
      <c r="AA179" s="1">
        <v>16</v>
      </c>
      <c r="AB179" s="1">
        <v>28</v>
      </c>
      <c r="AC179" s="1">
        <v>32</v>
      </c>
      <c r="AD179" s="1">
        <v>35</v>
      </c>
      <c r="AF179" s="1">
        <v>1</v>
      </c>
      <c r="AG179">
        <f t="shared" si="23"/>
        <v>117</v>
      </c>
      <c r="AH179" s="32">
        <f t="shared" si="24"/>
        <v>1</v>
      </c>
      <c r="AI179" s="31">
        <f t="shared" si="25"/>
        <v>4</v>
      </c>
      <c r="AJ179" s="6">
        <f t="shared" si="19"/>
        <v>0</v>
      </c>
      <c r="AL179">
        <v>178</v>
      </c>
    </row>
    <row r="180" spans="1:38" ht="15.75" thickBot="1" x14ac:dyDescent="0.3">
      <c r="A180" s="4">
        <v>2</v>
      </c>
      <c r="B180" s="4">
        <v>15</v>
      </c>
      <c r="C180" s="4">
        <v>16</v>
      </c>
      <c r="D180" s="4">
        <v>19</v>
      </c>
      <c r="E180" s="4">
        <v>34</v>
      </c>
      <c r="F180" s="4"/>
      <c r="G180" s="1">
        <v>2</v>
      </c>
      <c r="H180">
        <f t="shared" si="20"/>
        <v>86</v>
      </c>
      <c r="I180" s="32">
        <f t="shared" si="21"/>
        <v>2</v>
      </c>
      <c r="J180" s="31">
        <f t="shared" si="22"/>
        <v>3</v>
      </c>
      <c r="K180" s="6">
        <f t="shared" si="18"/>
        <v>0</v>
      </c>
      <c r="M180">
        <v>179</v>
      </c>
      <c r="Z180" s="1">
        <v>8</v>
      </c>
      <c r="AA180" s="1">
        <v>13</v>
      </c>
      <c r="AB180" s="1">
        <v>19</v>
      </c>
      <c r="AC180" s="1">
        <v>27</v>
      </c>
      <c r="AD180" s="1">
        <v>30</v>
      </c>
      <c r="AF180" s="1">
        <v>1</v>
      </c>
      <c r="AG180">
        <f t="shared" si="23"/>
        <v>97</v>
      </c>
      <c r="AH180" s="32">
        <f t="shared" si="24"/>
        <v>3</v>
      </c>
      <c r="AI180" s="31">
        <f t="shared" si="25"/>
        <v>2</v>
      </c>
      <c r="AJ180" s="6">
        <f t="shared" si="19"/>
        <v>0</v>
      </c>
      <c r="AL180">
        <v>179</v>
      </c>
    </row>
    <row r="181" spans="1:38" ht="15.75" thickBot="1" x14ac:dyDescent="0.3">
      <c r="A181" s="4">
        <v>9</v>
      </c>
      <c r="B181" s="4">
        <v>14</v>
      </c>
      <c r="C181" s="4">
        <v>17</v>
      </c>
      <c r="D181" s="4">
        <v>45</v>
      </c>
      <c r="E181" s="4">
        <v>48</v>
      </c>
      <c r="F181" s="4"/>
      <c r="G181" s="1">
        <v>1</v>
      </c>
      <c r="H181">
        <f t="shared" si="20"/>
        <v>133</v>
      </c>
      <c r="I181" s="32">
        <f t="shared" si="21"/>
        <v>3</v>
      </c>
      <c r="J181" s="31">
        <f t="shared" si="22"/>
        <v>2</v>
      </c>
      <c r="K181" s="6">
        <f t="shared" si="18"/>
        <v>0</v>
      </c>
      <c r="M181">
        <v>180</v>
      </c>
      <c r="Z181" s="1">
        <v>8</v>
      </c>
      <c r="AA181" s="1">
        <v>9</v>
      </c>
      <c r="AB181" s="1">
        <v>17</v>
      </c>
      <c r="AC181" s="1">
        <v>20</v>
      </c>
      <c r="AD181" s="1">
        <v>35</v>
      </c>
      <c r="AF181" s="1">
        <v>5</v>
      </c>
      <c r="AG181">
        <f t="shared" si="23"/>
        <v>89</v>
      </c>
      <c r="AH181" s="32">
        <f t="shared" si="24"/>
        <v>3</v>
      </c>
      <c r="AI181" s="31">
        <f t="shared" si="25"/>
        <v>2</v>
      </c>
      <c r="AJ181" s="6">
        <f t="shared" si="19"/>
        <v>0</v>
      </c>
      <c r="AL181">
        <v>180</v>
      </c>
    </row>
    <row r="182" spans="1:38" ht="15.75" thickBot="1" x14ac:dyDescent="0.3">
      <c r="A182" s="4">
        <v>1</v>
      </c>
      <c r="B182" s="4">
        <v>21</v>
      </c>
      <c r="C182" s="4">
        <v>22</v>
      </c>
      <c r="D182" s="4">
        <v>36</v>
      </c>
      <c r="E182" s="4">
        <v>49</v>
      </c>
      <c r="F182" s="4"/>
      <c r="G182" s="1">
        <v>1</v>
      </c>
      <c r="H182">
        <f t="shared" si="20"/>
        <v>129</v>
      </c>
      <c r="I182" s="32">
        <f t="shared" si="21"/>
        <v>3</v>
      </c>
      <c r="J182" s="31">
        <f t="shared" si="22"/>
        <v>2</v>
      </c>
      <c r="K182" s="6">
        <f t="shared" si="18"/>
        <v>2</v>
      </c>
      <c r="M182">
        <v>181</v>
      </c>
      <c r="Z182" s="1">
        <v>4</v>
      </c>
      <c r="AA182" s="1">
        <v>9</v>
      </c>
      <c r="AB182" s="1">
        <v>22</v>
      </c>
      <c r="AC182" s="1">
        <v>31</v>
      </c>
      <c r="AD182" s="1">
        <v>36</v>
      </c>
      <c r="AF182" s="1">
        <v>1</v>
      </c>
      <c r="AG182">
        <f t="shared" si="23"/>
        <v>102</v>
      </c>
      <c r="AH182" s="32">
        <f t="shared" si="24"/>
        <v>2</v>
      </c>
      <c r="AI182" s="31">
        <f t="shared" si="25"/>
        <v>3</v>
      </c>
      <c r="AJ182" s="6">
        <f t="shared" si="19"/>
        <v>0</v>
      </c>
      <c r="AL182">
        <v>181</v>
      </c>
    </row>
    <row r="183" spans="1:38" ht="15.75" thickBot="1" x14ac:dyDescent="0.3">
      <c r="A183" s="4">
        <v>9</v>
      </c>
      <c r="B183" s="4">
        <v>15</v>
      </c>
      <c r="C183" s="4">
        <v>19</v>
      </c>
      <c r="D183" s="4">
        <v>34</v>
      </c>
      <c r="E183" s="4">
        <v>42</v>
      </c>
      <c r="F183" s="4"/>
      <c r="G183" s="1">
        <v>2</v>
      </c>
      <c r="H183">
        <f t="shared" si="20"/>
        <v>119</v>
      </c>
      <c r="I183" s="32">
        <f t="shared" si="21"/>
        <v>3</v>
      </c>
      <c r="J183" s="31">
        <f t="shared" si="22"/>
        <v>2</v>
      </c>
      <c r="K183" s="6">
        <f t="shared" si="18"/>
        <v>0</v>
      </c>
      <c r="M183">
        <v>182</v>
      </c>
      <c r="Z183" s="1">
        <v>3</v>
      </c>
      <c r="AA183" s="1">
        <v>4</v>
      </c>
      <c r="AB183" s="1">
        <v>19</v>
      </c>
      <c r="AC183" s="1">
        <v>24</v>
      </c>
      <c r="AD183" s="1">
        <v>25</v>
      </c>
      <c r="AF183" s="1">
        <v>5</v>
      </c>
      <c r="AG183">
        <f t="shared" si="23"/>
        <v>75</v>
      </c>
      <c r="AH183" s="32">
        <f t="shared" si="24"/>
        <v>3</v>
      </c>
      <c r="AI183" s="31">
        <f t="shared" si="25"/>
        <v>2</v>
      </c>
      <c r="AJ183" s="6">
        <f t="shared" si="19"/>
        <v>0</v>
      </c>
      <c r="AL183">
        <v>182</v>
      </c>
    </row>
    <row r="184" spans="1:38" ht="15.75" thickBot="1" x14ac:dyDescent="0.3">
      <c r="A184" s="4">
        <v>2</v>
      </c>
      <c r="B184" s="4">
        <v>14</v>
      </c>
      <c r="C184" s="4">
        <v>23</v>
      </c>
      <c r="D184" s="4">
        <v>34</v>
      </c>
      <c r="E184" s="4">
        <v>49</v>
      </c>
      <c r="F184" s="4"/>
      <c r="G184" s="1">
        <v>7</v>
      </c>
      <c r="H184">
        <f t="shared" si="20"/>
        <v>122</v>
      </c>
      <c r="I184" s="32">
        <f t="shared" si="21"/>
        <v>2</v>
      </c>
      <c r="J184" s="31">
        <f t="shared" si="22"/>
        <v>3</v>
      </c>
      <c r="K184" s="6">
        <f t="shared" si="18"/>
        <v>0</v>
      </c>
      <c r="M184">
        <v>183</v>
      </c>
      <c r="Z184" s="1">
        <v>8</v>
      </c>
      <c r="AA184" s="1">
        <v>16</v>
      </c>
      <c r="AB184" s="1">
        <v>24</v>
      </c>
      <c r="AC184" s="1">
        <v>27</v>
      </c>
      <c r="AD184" s="1">
        <v>29</v>
      </c>
      <c r="AF184" s="1">
        <v>1</v>
      </c>
      <c r="AG184">
        <f t="shared" si="23"/>
        <v>104</v>
      </c>
      <c r="AH184" s="32">
        <f t="shared" si="24"/>
        <v>2</v>
      </c>
      <c r="AI184" s="31">
        <f t="shared" si="25"/>
        <v>3</v>
      </c>
      <c r="AJ184" s="6">
        <f t="shared" si="19"/>
        <v>0</v>
      </c>
      <c r="AL184">
        <v>183</v>
      </c>
    </row>
    <row r="185" spans="1:38" ht="15.75" thickBot="1" x14ac:dyDescent="0.3">
      <c r="A185" s="4">
        <v>1</v>
      </c>
      <c r="B185" s="4">
        <v>2</v>
      </c>
      <c r="C185" s="4">
        <v>15</v>
      </c>
      <c r="D185" s="4">
        <v>22</v>
      </c>
      <c r="E185" s="4">
        <v>35</v>
      </c>
      <c r="F185" s="4"/>
      <c r="G185" s="1">
        <v>2</v>
      </c>
      <c r="H185">
        <f t="shared" si="20"/>
        <v>75</v>
      </c>
      <c r="I185" s="32">
        <f t="shared" si="21"/>
        <v>3</v>
      </c>
      <c r="J185" s="31">
        <f t="shared" si="22"/>
        <v>2</v>
      </c>
      <c r="K185" s="6">
        <f t="shared" si="18"/>
        <v>1</v>
      </c>
      <c r="M185">
        <v>184</v>
      </c>
      <c r="Z185" s="1">
        <v>2</v>
      </c>
      <c r="AA185" s="1">
        <v>3</v>
      </c>
      <c r="AB185" s="1">
        <v>15</v>
      </c>
      <c r="AC185" s="1">
        <v>16</v>
      </c>
      <c r="AD185" s="1">
        <v>43</v>
      </c>
      <c r="AF185" s="1">
        <v>5</v>
      </c>
      <c r="AG185">
        <f t="shared" si="23"/>
        <v>79</v>
      </c>
      <c r="AH185" s="32">
        <f t="shared" si="24"/>
        <v>3</v>
      </c>
      <c r="AI185" s="31">
        <f t="shared" si="25"/>
        <v>2</v>
      </c>
      <c r="AJ185" s="6">
        <f t="shared" si="19"/>
        <v>0</v>
      </c>
      <c r="AL185">
        <v>184</v>
      </c>
    </row>
    <row r="186" spans="1:38" ht="15.75" thickBot="1" x14ac:dyDescent="0.3">
      <c r="A186" s="4">
        <v>14</v>
      </c>
      <c r="B186" s="4">
        <v>16</v>
      </c>
      <c r="C186" s="4">
        <v>44</v>
      </c>
      <c r="D186" s="4">
        <v>45</v>
      </c>
      <c r="E186" s="4">
        <v>48</v>
      </c>
      <c r="F186" s="4"/>
      <c r="G186" s="1">
        <v>7</v>
      </c>
      <c r="H186">
        <f t="shared" si="20"/>
        <v>167</v>
      </c>
      <c r="I186" s="32">
        <f t="shared" si="21"/>
        <v>1</v>
      </c>
      <c r="J186" s="31">
        <f t="shared" si="22"/>
        <v>4</v>
      </c>
      <c r="K186" s="6">
        <f t="shared" si="18"/>
        <v>0</v>
      </c>
      <c r="M186">
        <v>185</v>
      </c>
      <c r="Z186" s="1">
        <v>3</v>
      </c>
      <c r="AA186" s="1">
        <v>17</v>
      </c>
      <c r="AB186" s="1">
        <v>27</v>
      </c>
      <c r="AC186" s="1">
        <v>30</v>
      </c>
      <c r="AD186" s="1">
        <v>32</v>
      </c>
      <c r="AF186" s="1">
        <v>1</v>
      </c>
      <c r="AG186">
        <f t="shared" si="23"/>
        <v>109</v>
      </c>
      <c r="AH186" s="32">
        <f t="shared" si="24"/>
        <v>3</v>
      </c>
      <c r="AI186" s="31">
        <f t="shared" si="25"/>
        <v>2</v>
      </c>
      <c r="AJ186" s="6">
        <f t="shared" si="19"/>
        <v>0</v>
      </c>
      <c r="AL186">
        <v>185</v>
      </c>
    </row>
    <row r="187" spans="1:38" ht="15.75" thickBot="1" x14ac:dyDescent="0.3">
      <c r="A187" s="4">
        <v>9</v>
      </c>
      <c r="B187" s="4">
        <v>15</v>
      </c>
      <c r="C187" s="4">
        <v>19</v>
      </c>
      <c r="D187" s="4">
        <v>36</v>
      </c>
      <c r="E187" s="4">
        <v>45</v>
      </c>
      <c r="F187" s="4"/>
      <c r="G187" s="1">
        <v>1</v>
      </c>
      <c r="H187">
        <f t="shared" si="20"/>
        <v>124</v>
      </c>
      <c r="I187" s="32">
        <f t="shared" si="21"/>
        <v>4</v>
      </c>
      <c r="J187" s="31">
        <f t="shared" si="22"/>
        <v>1</v>
      </c>
      <c r="K187" s="6">
        <f t="shared" si="18"/>
        <v>0</v>
      </c>
      <c r="M187">
        <v>186</v>
      </c>
      <c r="Z187" s="1">
        <v>2</v>
      </c>
      <c r="AA187" s="1">
        <v>14</v>
      </c>
      <c r="AB187" s="1">
        <v>24</v>
      </c>
      <c r="AC187" s="1">
        <v>26</v>
      </c>
      <c r="AD187" s="1">
        <v>29</v>
      </c>
      <c r="AF187" s="1">
        <v>5</v>
      </c>
      <c r="AG187">
        <f t="shared" si="23"/>
        <v>95</v>
      </c>
      <c r="AH187" s="32">
        <f t="shared" si="24"/>
        <v>1</v>
      </c>
      <c r="AI187" s="31">
        <f t="shared" si="25"/>
        <v>4</v>
      </c>
      <c r="AJ187" s="6">
        <f t="shared" si="19"/>
        <v>0</v>
      </c>
      <c r="AL187">
        <v>186</v>
      </c>
    </row>
    <row r="188" spans="1:38" ht="15.75" thickBot="1" x14ac:dyDescent="0.3">
      <c r="A188" s="4">
        <v>2</v>
      </c>
      <c r="B188" s="4">
        <v>34</v>
      </c>
      <c r="C188" s="4">
        <v>40</v>
      </c>
      <c r="D188" s="4">
        <v>42</v>
      </c>
      <c r="E188" s="4">
        <v>45</v>
      </c>
      <c r="F188" s="4"/>
      <c r="G188" s="1">
        <v>2</v>
      </c>
      <c r="H188">
        <f t="shared" si="20"/>
        <v>163</v>
      </c>
      <c r="I188" s="32">
        <f t="shared" si="21"/>
        <v>1</v>
      </c>
      <c r="J188" s="31">
        <f t="shared" si="22"/>
        <v>4</v>
      </c>
      <c r="K188" s="6">
        <f t="shared" si="18"/>
        <v>0</v>
      </c>
      <c r="M188">
        <v>187</v>
      </c>
      <c r="Z188" s="1">
        <v>4</v>
      </c>
      <c r="AA188" s="1">
        <v>9</v>
      </c>
      <c r="AB188" s="1">
        <v>10</v>
      </c>
      <c r="AC188" s="1">
        <v>20</v>
      </c>
      <c r="AD188" s="1">
        <v>36</v>
      </c>
      <c r="AF188" s="1">
        <v>1</v>
      </c>
      <c r="AG188">
        <f t="shared" si="23"/>
        <v>79</v>
      </c>
      <c r="AH188" s="32">
        <f t="shared" si="24"/>
        <v>1</v>
      </c>
      <c r="AI188" s="31">
        <f t="shared" si="25"/>
        <v>4</v>
      </c>
      <c r="AJ188" s="6">
        <f t="shared" si="19"/>
        <v>0</v>
      </c>
      <c r="AL188">
        <v>187</v>
      </c>
    </row>
    <row r="189" spans="1:38" ht="15.75" thickBot="1" x14ac:dyDescent="0.3">
      <c r="A189">
        <v>1</v>
      </c>
      <c r="B189">
        <v>9</v>
      </c>
      <c r="C189">
        <v>15</v>
      </c>
      <c r="D189">
        <v>34</v>
      </c>
      <c r="E189">
        <v>36</v>
      </c>
      <c r="G189" s="1">
        <v>7</v>
      </c>
      <c r="H189">
        <f t="shared" si="20"/>
        <v>95</v>
      </c>
      <c r="I189" s="32">
        <f t="shared" si="21"/>
        <v>3</v>
      </c>
      <c r="J189" s="31">
        <f t="shared" si="22"/>
        <v>2</v>
      </c>
      <c r="K189" s="6">
        <f t="shared" si="18"/>
        <v>1</v>
      </c>
      <c r="M189">
        <v>188</v>
      </c>
      <c r="Z189" s="1">
        <v>13</v>
      </c>
      <c r="AA189" s="1">
        <v>16</v>
      </c>
      <c r="AB189" s="1">
        <v>17</v>
      </c>
      <c r="AC189" s="1">
        <v>24</v>
      </c>
      <c r="AD189" s="1">
        <v>36</v>
      </c>
      <c r="AF189" s="1">
        <v>5</v>
      </c>
      <c r="AG189">
        <f t="shared" si="23"/>
        <v>106</v>
      </c>
      <c r="AH189" s="32">
        <f t="shared" si="24"/>
        <v>2</v>
      </c>
      <c r="AI189" s="31">
        <f t="shared" si="25"/>
        <v>3</v>
      </c>
      <c r="AJ189" s="6">
        <f t="shared" si="19"/>
        <v>0</v>
      </c>
      <c r="AL189">
        <v>188</v>
      </c>
    </row>
    <row r="190" spans="1:38" ht="15.75" thickBot="1" x14ac:dyDescent="0.3">
      <c r="A190">
        <v>9</v>
      </c>
      <c r="B190">
        <v>21</v>
      </c>
      <c r="C190">
        <v>22</v>
      </c>
      <c r="D190">
        <v>36</v>
      </c>
      <c r="E190">
        <v>41</v>
      </c>
      <c r="G190" s="1">
        <v>1</v>
      </c>
      <c r="H190">
        <f t="shared" si="20"/>
        <v>129</v>
      </c>
      <c r="I190" s="32">
        <f t="shared" si="21"/>
        <v>3</v>
      </c>
      <c r="J190" s="31">
        <f t="shared" si="22"/>
        <v>2</v>
      </c>
      <c r="K190" s="6">
        <f t="shared" si="18"/>
        <v>2</v>
      </c>
      <c r="M190">
        <v>189</v>
      </c>
      <c r="Z190" s="1">
        <v>15</v>
      </c>
      <c r="AA190" s="1">
        <v>20</v>
      </c>
      <c r="AB190" s="1">
        <v>22</v>
      </c>
      <c r="AC190" s="1">
        <v>25</v>
      </c>
      <c r="AD190" s="1">
        <v>31</v>
      </c>
      <c r="AF190" s="1">
        <v>1</v>
      </c>
      <c r="AG190">
        <f t="shared" si="23"/>
        <v>113</v>
      </c>
      <c r="AH190" s="32">
        <f t="shared" si="24"/>
        <v>3</v>
      </c>
      <c r="AI190" s="31">
        <f t="shared" si="25"/>
        <v>2</v>
      </c>
      <c r="AJ190" s="6">
        <f t="shared" si="19"/>
        <v>0</v>
      </c>
      <c r="AL190">
        <v>189</v>
      </c>
    </row>
    <row r="191" spans="1:38" ht="15.75" thickBot="1" x14ac:dyDescent="0.3">
      <c r="A191">
        <v>2</v>
      </c>
      <c r="B191">
        <v>15</v>
      </c>
      <c r="C191">
        <v>22</v>
      </c>
      <c r="D191">
        <v>41</v>
      </c>
      <c r="E191">
        <v>49</v>
      </c>
      <c r="G191" s="1">
        <v>2</v>
      </c>
      <c r="H191">
        <f t="shared" si="20"/>
        <v>129</v>
      </c>
      <c r="I191" s="32">
        <f t="shared" si="21"/>
        <v>3</v>
      </c>
      <c r="J191" s="31">
        <f t="shared" si="22"/>
        <v>2</v>
      </c>
      <c r="K191" s="6">
        <f t="shared" si="18"/>
        <v>1</v>
      </c>
      <c r="M191">
        <v>190</v>
      </c>
      <c r="Z191" s="1">
        <v>3</v>
      </c>
      <c r="AA191" s="1">
        <v>8</v>
      </c>
      <c r="AB191" s="1">
        <v>25</v>
      </c>
      <c r="AC191" s="1">
        <v>31</v>
      </c>
      <c r="AD191" s="1">
        <v>32</v>
      </c>
      <c r="AF191" s="1">
        <v>5</v>
      </c>
      <c r="AG191">
        <f t="shared" si="23"/>
        <v>99</v>
      </c>
      <c r="AH191" s="32">
        <f t="shared" si="24"/>
        <v>3</v>
      </c>
      <c r="AI191" s="31">
        <f t="shared" si="25"/>
        <v>2</v>
      </c>
      <c r="AJ191" s="6">
        <f t="shared" si="19"/>
        <v>0</v>
      </c>
      <c r="AL191">
        <v>190</v>
      </c>
    </row>
    <row r="192" spans="1:38" ht="15.75" thickBot="1" x14ac:dyDescent="0.3">
      <c r="A192">
        <v>1</v>
      </c>
      <c r="B192">
        <v>17</v>
      </c>
      <c r="C192">
        <v>22</v>
      </c>
      <c r="D192">
        <v>40</v>
      </c>
      <c r="E192">
        <v>49</v>
      </c>
      <c r="G192" s="1">
        <v>7</v>
      </c>
      <c r="H192">
        <f t="shared" si="20"/>
        <v>129</v>
      </c>
      <c r="I192" s="32">
        <f t="shared" si="21"/>
        <v>3</v>
      </c>
      <c r="J192" s="31">
        <f t="shared" si="22"/>
        <v>2</v>
      </c>
      <c r="K192" s="6">
        <f t="shared" si="18"/>
        <v>1</v>
      </c>
      <c r="M192">
        <v>191</v>
      </c>
      <c r="Z192" s="1">
        <v>9</v>
      </c>
      <c r="AA192" s="1">
        <v>18</v>
      </c>
      <c r="AB192" s="1">
        <v>25</v>
      </c>
      <c r="AC192" s="1">
        <v>31</v>
      </c>
      <c r="AD192" s="1">
        <v>34</v>
      </c>
      <c r="AF192" s="1">
        <v>1</v>
      </c>
      <c r="AG192">
        <f t="shared" si="23"/>
        <v>117</v>
      </c>
      <c r="AH192" s="32">
        <f t="shared" si="24"/>
        <v>3</v>
      </c>
      <c r="AI192" s="31">
        <f t="shared" si="25"/>
        <v>2</v>
      </c>
      <c r="AJ192" s="6">
        <f t="shared" si="19"/>
        <v>0</v>
      </c>
      <c r="AL192">
        <v>191</v>
      </c>
    </row>
    <row r="193" spans="1:38" ht="15.75" thickBot="1" x14ac:dyDescent="0.3">
      <c r="A193">
        <v>16</v>
      </c>
      <c r="B193">
        <v>17</v>
      </c>
      <c r="C193">
        <v>21</v>
      </c>
      <c r="D193">
        <v>34</v>
      </c>
      <c r="E193">
        <v>40</v>
      </c>
      <c r="G193" s="1">
        <v>1</v>
      </c>
      <c r="H193">
        <f t="shared" si="20"/>
        <v>128</v>
      </c>
      <c r="I193" s="32">
        <f t="shared" si="21"/>
        <v>2</v>
      </c>
      <c r="J193" s="31">
        <f t="shared" si="22"/>
        <v>3</v>
      </c>
      <c r="K193" s="6">
        <f t="shared" si="18"/>
        <v>1</v>
      </c>
      <c r="M193">
        <v>192</v>
      </c>
      <c r="Z193" s="1">
        <v>5</v>
      </c>
      <c r="AA193" s="1">
        <v>14</v>
      </c>
      <c r="AB193" s="1">
        <v>19</v>
      </c>
      <c r="AC193" s="1">
        <v>26</v>
      </c>
      <c r="AD193" s="1">
        <v>34</v>
      </c>
      <c r="AF193" s="1">
        <v>5</v>
      </c>
      <c r="AG193">
        <f t="shared" si="23"/>
        <v>98</v>
      </c>
      <c r="AH193" s="32">
        <f t="shared" si="24"/>
        <v>2</v>
      </c>
      <c r="AI193" s="31">
        <f t="shared" si="25"/>
        <v>3</v>
      </c>
      <c r="AJ193" s="6">
        <f t="shared" si="19"/>
        <v>0</v>
      </c>
      <c r="AL193">
        <v>192</v>
      </c>
    </row>
    <row r="194" spans="1:38" ht="15.75" thickBot="1" x14ac:dyDescent="0.3">
      <c r="A194">
        <v>2</v>
      </c>
      <c r="B194">
        <v>15</v>
      </c>
      <c r="C194">
        <v>17</v>
      </c>
      <c r="D194">
        <v>22</v>
      </c>
      <c r="E194">
        <v>34</v>
      </c>
      <c r="G194" s="1">
        <v>7</v>
      </c>
      <c r="H194">
        <f t="shared" si="20"/>
        <v>90</v>
      </c>
      <c r="I194" s="32">
        <f t="shared" si="21"/>
        <v>2</v>
      </c>
      <c r="J194" s="31">
        <f t="shared" si="22"/>
        <v>3</v>
      </c>
      <c r="K194" s="6">
        <f t="shared" ref="K194:K257" si="26">SUMPRODUCT(COUNTIF((A194:E194),($AN$1:$AR$1)))</f>
        <v>0</v>
      </c>
      <c r="M194">
        <v>193</v>
      </c>
      <c r="Z194" s="1">
        <v>6</v>
      </c>
      <c r="AA194" s="1">
        <v>9</v>
      </c>
      <c r="AB194" s="1">
        <v>10</v>
      </c>
      <c r="AC194" s="1">
        <v>16</v>
      </c>
      <c r="AD194" s="1">
        <v>43</v>
      </c>
      <c r="AF194" s="1">
        <v>1</v>
      </c>
      <c r="AG194">
        <f t="shared" si="23"/>
        <v>84</v>
      </c>
      <c r="AH194" s="32">
        <f t="shared" si="24"/>
        <v>2</v>
      </c>
      <c r="AI194" s="31">
        <f t="shared" si="25"/>
        <v>3</v>
      </c>
      <c r="AJ194" s="6">
        <f t="shared" ref="AJ194:AJ257" si="27">SUMPRODUCT(COUNTIF((Z194:AD194),($AN$1:$AR$1)))</f>
        <v>0</v>
      </c>
      <c r="AL194">
        <v>193</v>
      </c>
    </row>
    <row r="195" spans="1:38" ht="15.75" thickBot="1" x14ac:dyDescent="0.3">
      <c r="A195">
        <v>14</v>
      </c>
      <c r="B195">
        <v>16</v>
      </c>
      <c r="C195">
        <v>19</v>
      </c>
      <c r="D195">
        <v>21</v>
      </c>
      <c r="E195">
        <v>22</v>
      </c>
      <c r="G195" s="1">
        <v>2</v>
      </c>
      <c r="H195">
        <f t="shared" ref="H195:H258" si="28">SUM(A195:E195)</f>
        <v>92</v>
      </c>
      <c r="I195" s="32">
        <f t="shared" ref="I195:I258" si="29">SUMPRODUCT(( MOD(A195:E195,2)&gt;0)*1)</f>
        <v>2</v>
      </c>
      <c r="J195" s="31">
        <f t="shared" ref="J195:J258" si="30">5-I195</f>
        <v>3</v>
      </c>
      <c r="K195" s="6">
        <f t="shared" si="26"/>
        <v>1</v>
      </c>
      <c r="M195">
        <v>194</v>
      </c>
      <c r="Z195" s="1">
        <v>8</v>
      </c>
      <c r="AA195" s="1">
        <v>11</v>
      </c>
      <c r="AB195" s="1">
        <v>22</v>
      </c>
      <c r="AC195" s="1">
        <v>25</v>
      </c>
      <c r="AD195" s="1">
        <v>30</v>
      </c>
      <c r="AF195" s="1">
        <v>5</v>
      </c>
      <c r="AG195">
        <f t="shared" ref="AG195:AG258" si="31">SUM(Z195:AD195)</f>
        <v>96</v>
      </c>
      <c r="AH195" s="32">
        <f t="shared" ref="AH195:AH258" si="32">SUMPRODUCT(( MOD(Z195:AD195,2)&gt;0)*1)</f>
        <v>2</v>
      </c>
      <c r="AI195" s="31">
        <f t="shared" ref="AI195:AI258" si="33">5-AH195</f>
        <v>3</v>
      </c>
      <c r="AJ195" s="6">
        <f t="shared" si="27"/>
        <v>0</v>
      </c>
      <c r="AL195">
        <v>194</v>
      </c>
    </row>
    <row r="196" spans="1:38" ht="15.75" thickBot="1" x14ac:dyDescent="0.3">
      <c r="A196">
        <v>14</v>
      </c>
      <c r="B196">
        <v>15</v>
      </c>
      <c r="C196">
        <v>35</v>
      </c>
      <c r="D196">
        <v>41</v>
      </c>
      <c r="E196">
        <v>42</v>
      </c>
      <c r="G196" s="1">
        <v>7</v>
      </c>
      <c r="H196">
        <f t="shared" si="28"/>
        <v>147</v>
      </c>
      <c r="I196" s="32">
        <f t="shared" si="29"/>
        <v>3</v>
      </c>
      <c r="J196" s="31">
        <f t="shared" si="30"/>
        <v>2</v>
      </c>
      <c r="K196" s="6">
        <f t="shared" si="26"/>
        <v>1</v>
      </c>
      <c r="M196">
        <v>195</v>
      </c>
      <c r="Z196" s="1">
        <v>14</v>
      </c>
      <c r="AA196" s="1">
        <v>15</v>
      </c>
      <c r="AB196" s="1">
        <v>19</v>
      </c>
      <c r="AC196" s="1">
        <v>20</v>
      </c>
      <c r="AD196" s="1">
        <v>32</v>
      </c>
      <c r="AF196" s="1">
        <v>1</v>
      </c>
      <c r="AG196">
        <f t="shared" si="31"/>
        <v>100</v>
      </c>
      <c r="AH196" s="32">
        <f t="shared" si="32"/>
        <v>2</v>
      </c>
      <c r="AI196" s="31">
        <f t="shared" si="33"/>
        <v>3</v>
      </c>
      <c r="AJ196" s="6">
        <f t="shared" si="27"/>
        <v>0</v>
      </c>
      <c r="AL196">
        <v>195</v>
      </c>
    </row>
    <row r="197" spans="1:38" ht="15.75" thickBot="1" x14ac:dyDescent="0.3">
      <c r="A197">
        <v>1</v>
      </c>
      <c r="B197">
        <v>22</v>
      </c>
      <c r="C197">
        <v>34</v>
      </c>
      <c r="D197">
        <v>44</v>
      </c>
      <c r="E197">
        <v>49</v>
      </c>
      <c r="G197" s="1">
        <v>1</v>
      </c>
      <c r="H197">
        <f t="shared" si="28"/>
        <v>150</v>
      </c>
      <c r="I197" s="32">
        <f t="shared" si="29"/>
        <v>2</v>
      </c>
      <c r="J197" s="31">
        <f t="shared" si="30"/>
        <v>3</v>
      </c>
      <c r="K197" s="6">
        <f t="shared" si="26"/>
        <v>1</v>
      </c>
      <c r="M197">
        <v>196</v>
      </c>
      <c r="Z197" s="1">
        <v>3</v>
      </c>
      <c r="AA197" s="1">
        <v>8</v>
      </c>
      <c r="AB197" s="1">
        <v>20</v>
      </c>
      <c r="AC197" s="1">
        <v>31</v>
      </c>
      <c r="AD197" s="1">
        <v>43</v>
      </c>
      <c r="AF197" s="1">
        <v>5</v>
      </c>
      <c r="AG197">
        <f t="shared" si="31"/>
        <v>105</v>
      </c>
      <c r="AH197" s="32">
        <f t="shared" si="32"/>
        <v>3</v>
      </c>
      <c r="AI197" s="31">
        <f t="shared" si="33"/>
        <v>2</v>
      </c>
      <c r="AJ197" s="6">
        <f t="shared" si="27"/>
        <v>0</v>
      </c>
      <c r="AL197">
        <v>196</v>
      </c>
    </row>
    <row r="198" spans="1:38" ht="15.75" thickBot="1" x14ac:dyDescent="0.3">
      <c r="A198">
        <v>17</v>
      </c>
      <c r="B198">
        <v>21</v>
      </c>
      <c r="C198">
        <v>41</v>
      </c>
      <c r="D198">
        <v>44</v>
      </c>
      <c r="E198">
        <v>49</v>
      </c>
      <c r="G198" s="1">
        <v>7</v>
      </c>
      <c r="H198">
        <f t="shared" si="28"/>
        <v>172</v>
      </c>
      <c r="I198" s="32">
        <f t="shared" si="29"/>
        <v>4</v>
      </c>
      <c r="J198" s="31">
        <f t="shared" si="30"/>
        <v>1</v>
      </c>
      <c r="K198" s="6">
        <f t="shared" si="26"/>
        <v>2</v>
      </c>
      <c r="M198">
        <v>197</v>
      </c>
      <c r="Z198" s="1">
        <v>2</v>
      </c>
      <c r="AA198" s="1">
        <v>24</v>
      </c>
      <c r="AB198" s="1">
        <v>29</v>
      </c>
      <c r="AC198" s="1">
        <v>31</v>
      </c>
      <c r="AD198" s="1">
        <v>32</v>
      </c>
      <c r="AF198" s="1">
        <v>1</v>
      </c>
      <c r="AG198">
        <f t="shared" si="31"/>
        <v>118</v>
      </c>
      <c r="AH198" s="32">
        <f t="shared" si="32"/>
        <v>2</v>
      </c>
      <c r="AI198" s="31">
        <f t="shared" si="33"/>
        <v>3</v>
      </c>
      <c r="AJ198" s="6">
        <f t="shared" si="27"/>
        <v>0</v>
      </c>
      <c r="AL198">
        <v>197</v>
      </c>
    </row>
    <row r="199" spans="1:38" ht="15.75" thickBot="1" x14ac:dyDescent="0.3">
      <c r="A199">
        <v>1</v>
      </c>
      <c r="B199">
        <v>9</v>
      </c>
      <c r="C199">
        <v>26</v>
      </c>
      <c r="D199">
        <v>35</v>
      </c>
      <c r="E199">
        <v>36</v>
      </c>
      <c r="G199" s="1">
        <v>1</v>
      </c>
      <c r="H199">
        <f t="shared" si="28"/>
        <v>107</v>
      </c>
      <c r="I199" s="32">
        <f t="shared" si="29"/>
        <v>3</v>
      </c>
      <c r="J199" s="31">
        <f t="shared" si="30"/>
        <v>2</v>
      </c>
      <c r="K199" s="6">
        <f t="shared" si="26"/>
        <v>1</v>
      </c>
      <c r="M199">
        <v>198</v>
      </c>
      <c r="Z199" s="1">
        <v>9</v>
      </c>
      <c r="AA199" s="1">
        <v>15</v>
      </c>
      <c r="AB199" s="1">
        <v>17</v>
      </c>
      <c r="AC199" s="1">
        <v>30</v>
      </c>
      <c r="AD199" s="1">
        <v>34</v>
      </c>
      <c r="AF199" s="1">
        <v>5</v>
      </c>
      <c r="AG199">
        <f t="shared" si="31"/>
        <v>105</v>
      </c>
      <c r="AH199" s="32">
        <f t="shared" si="32"/>
        <v>3</v>
      </c>
      <c r="AI199" s="31">
        <f t="shared" si="33"/>
        <v>2</v>
      </c>
      <c r="AJ199" s="6">
        <f t="shared" si="27"/>
        <v>0</v>
      </c>
      <c r="AL199">
        <v>198</v>
      </c>
    </row>
    <row r="200" spans="1:38" ht="15.75" thickBot="1" x14ac:dyDescent="0.3">
      <c r="A200">
        <v>9</v>
      </c>
      <c r="B200">
        <v>19</v>
      </c>
      <c r="C200">
        <v>22</v>
      </c>
      <c r="D200">
        <v>23</v>
      </c>
      <c r="E200">
        <v>42</v>
      </c>
      <c r="G200" s="1">
        <v>7</v>
      </c>
      <c r="H200">
        <f t="shared" si="28"/>
        <v>115</v>
      </c>
      <c r="I200" s="32">
        <f t="shared" si="29"/>
        <v>3</v>
      </c>
      <c r="J200" s="31">
        <f t="shared" si="30"/>
        <v>2</v>
      </c>
      <c r="K200" s="6">
        <f t="shared" si="26"/>
        <v>0</v>
      </c>
      <c r="M200">
        <v>199</v>
      </c>
      <c r="Z200" s="1">
        <v>5</v>
      </c>
      <c r="AA200" s="1">
        <v>19</v>
      </c>
      <c r="AB200" s="1">
        <v>25</v>
      </c>
      <c r="AC200" s="1">
        <v>27</v>
      </c>
      <c r="AD200" s="1">
        <v>36</v>
      </c>
      <c r="AF200" s="1">
        <v>1</v>
      </c>
      <c r="AG200">
        <f t="shared" si="31"/>
        <v>112</v>
      </c>
      <c r="AH200" s="32">
        <f t="shared" si="32"/>
        <v>4</v>
      </c>
      <c r="AI200" s="31">
        <f t="shared" si="33"/>
        <v>1</v>
      </c>
      <c r="AJ200" s="6">
        <f t="shared" si="27"/>
        <v>0</v>
      </c>
      <c r="AL200">
        <v>199</v>
      </c>
    </row>
    <row r="201" spans="1:38" ht="15.75" thickBot="1" x14ac:dyDescent="0.3">
      <c r="A201">
        <v>17</v>
      </c>
      <c r="B201">
        <v>22</v>
      </c>
      <c r="C201">
        <v>35</v>
      </c>
      <c r="D201">
        <v>40</v>
      </c>
      <c r="E201">
        <v>45</v>
      </c>
      <c r="G201" s="1">
        <v>7</v>
      </c>
      <c r="H201">
        <f t="shared" si="28"/>
        <v>159</v>
      </c>
      <c r="I201" s="32">
        <f t="shared" si="29"/>
        <v>3</v>
      </c>
      <c r="J201" s="31">
        <f t="shared" si="30"/>
        <v>2</v>
      </c>
      <c r="K201" s="6">
        <f t="shared" si="26"/>
        <v>0</v>
      </c>
      <c r="M201">
        <v>200</v>
      </c>
      <c r="Z201" s="1">
        <v>11</v>
      </c>
      <c r="AA201" s="1">
        <v>16</v>
      </c>
      <c r="AB201" s="1">
        <v>19</v>
      </c>
      <c r="AC201" s="1">
        <v>23</v>
      </c>
      <c r="AD201" s="1">
        <v>25</v>
      </c>
      <c r="AF201" s="1">
        <v>5</v>
      </c>
      <c r="AG201">
        <f t="shared" si="31"/>
        <v>94</v>
      </c>
      <c r="AH201" s="32">
        <f t="shared" si="32"/>
        <v>4</v>
      </c>
      <c r="AI201" s="31">
        <f t="shared" si="33"/>
        <v>1</v>
      </c>
      <c r="AJ201" s="6">
        <f t="shared" si="27"/>
        <v>0</v>
      </c>
      <c r="AL201">
        <v>200</v>
      </c>
    </row>
    <row r="202" spans="1:38" ht="15.75" thickBot="1" x14ac:dyDescent="0.3">
      <c r="A202">
        <v>15</v>
      </c>
      <c r="B202">
        <v>19</v>
      </c>
      <c r="C202">
        <v>22</v>
      </c>
      <c r="D202">
        <v>42</v>
      </c>
      <c r="E202">
        <v>48</v>
      </c>
      <c r="G202" s="1">
        <v>1</v>
      </c>
      <c r="H202">
        <f t="shared" si="28"/>
        <v>146</v>
      </c>
      <c r="I202" s="32">
        <f t="shared" si="29"/>
        <v>2</v>
      </c>
      <c r="J202" s="31">
        <f t="shared" si="30"/>
        <v>3</v>
      </c>
      <c r="K202" s="6">
        <f t="shared" si="26"/>
        <v>0</v>
      </c>
      <c r="M202">
        <v>201</v>
      </c>
      <c r="Z202" s="1">
        <v>10</v>
      </c>
      <c r="AA202" s="1">
        <v>13</v>
      </c>
      <c r="AB202" s="1">
        <v>17</v>
      </c>
      <c r="AC202" s="1">
        <v>20</v>
      </c>
      <c r="AD202" s="1">
        <v>35</v>
      </c>
      <c r="AF202" s="1">
        <v>1</v>
      </c>
      <c r="AG202">
        <f t="shared" si="31"/>
        <v>95</v>
      </c>
      <c r="AH202" s="32">
        <f t="shared" si="32"/>
        <v>3</v>
      </c>
      <c r="AI202" s="31">
        <f t="shared" si="33"/>
        <v>2</v>
      </c>
      <c r="AJ202" s="6">
        <f t="shared" si="27"/>
        <v>0</v>
      </c>
      <c r="AL202">
        <v>201</v>
      </c>
    </row>
    <row r="203" spans="1:38" ht="15.75" thickBot="1" x14ac:dyDescent="0.3">
      <c r="A203">
        <v>1</v>
      </c>
      <c r="B203">
        <v>15</v>
      </c>
      <c r="C203">
        <v>16</v>
      </c>
      <c r="D203">
        <v>21</v>
      </c>
      <c r="E203">
        <v>23</v>
      </c>
      <c r="G203" s="1">
        <v>1</v>
      </c>
      <c r="H203">
        <f t="shared" si="28"/>
        <v>76</v>
      </c>
      <c r="I203" s="32">
        <f t="shared" si="29"/>
        <v>4</v>
      </c>
      <c r="J203" s="31">
        <f t="shared" si="30"/>
        <v>1</v>
      </c>
      <c r="K203" s="6">
        <f t="shared" si="26"/>
        <v>2</v>
      </c>
      <c r="M203">
        <v>202</v>
      </c>
      <c r="Z203" s="1">
        <v>3</v>
      </c>
      <c r="AA203" s="1">
        <v>11</v>
      </c>
      <c r="AB203" s="1">
        <v>31</v>
      </c>
      <c r="AC203" s="1">
        <v>32</v>
      </c>
      <c r="AD203" s="1">
        <v>43</v>
      </c>
      <c r="AF203" s="1">
        <v>5</v>
      </c>
      <c r="AG203">
        <f t="shared" si="31"/>
        <v>120</v>
      </c>
      <c r="AH203" s="32">
        <f t="shared" si="32"/>
        <v>4</v>
      </c>
      <c r="AI203" s="31">
        <f t="shared" si="33"/>
        <v>1</v>
      </c>
      <c r="AJ203" s="6">
        <f t="shared" si="27"/>
        <v>0</v>
      </c>
      <c r="AL203">
        <v>202</v>
      </c>
    </row>
    <row r="204" spans="1:38" ht="15.75" thickBot="1" x14ac:dyDescent="0.3">
      <c r="A204">
        <v>2</v>
      </c>
      <c r="B204">
        <v>17</v>
      </c>
      <c r="C204">
        <v>23</v>
      </c>
      <c r="D204">
        <v>41</v>
      </c>
      <c r="E204">
        <v>48</v>
      </c>
      <c r="G204" s="1">
        <v>2</v>
      </c>
      <c r="H204">
        <f t="shared" si="28"/>
        <v>131</v>
      </c>
      <c r="I204" s="32">
        <f t="shared" si="29"/>
        <v>3</v>
      </c>
      <c r="J204" s="31">
        <f t="shared" si="30"/>
        <v>2</v>
      </c>
      <c r="K204" s="6">
        <f t="shared" si="26"/>
        <v>1</v>
      </c>
      <c r="M204">
        <v>203</v>
      </c>
      <c r="Z204" s="1">
        <v>3</v>
      </c>
      <c r="AA204" s="1">
        <v>19</v>
      </c>
      <c r="AB204" s="1">
        <v>22</v>
      </c>
      <c r="AC204" s="1">
        <v>24</v>
      </c>
      <c r="AD204" s="1">
        <v>28</v>
      </c>
      <c r="AF204" s="1">
        <v>1</v>
      </c>
      <c r="AG204">
        <f t="shared" si="31"/>
        <v>96</v>
      </c>
      <c r="AH204" s="32">
        <f t="shared" si="32"/>
        <v>2</v>
      </c>
      <c r="AI204" s="31">
        <f t="shared" si="33"/>
        <v>3</v>
      </c>
      <c r="AJ204" s="6">
        <f t="shared" si="27"/>
        <v>0</v>
      </c>
      <c r="AL204">
        <v>203</v>
      </c>
    </row>
    <row r="205" spans="1:38" ht="15.75" thickBot="1" x14ac:dyDescent="0.3">
      <c r="A205">
        <v>1</v>
      </c>
      <c r="B205">
        <v>15</v>
      </c>
      <c r="C205">
        <v>19</v>
      </c>
      <c r="D205">
        <v>48</v>
      </c>
      <c r="E205">
        <v>49</v>
      </c>
      <c r="G205" s="1">
        <v>7</v>
      </c>
      <c r="H205">
        <f t="shared" si="28"/>
        <v>132</v>
      </c>
      <c r="I205" s="32">
        <f t="shared" si="29"/>
        <v>4</v>
      </c>
      <c r="J205" s="31">
        <f t="shared" si="30"/>
        <v>1</v>
      </c>
      <c r="K205" s="6">
        <f t="shared" si="26"/>
        <v>1</v>
      </c>
      <c r="M205">
        <v>204</v>
      </c>
      <c r="Z205" s="1">
        <v>6</v>
      </c>
      <c r="AA205" s="1">
        <v>13</v>
      </c>
      <c r="AB205" s="1">
        <v>14</v>
      </c>
      <c r="AC205" s="1">
        <v>27</v>
      </c>
      <c r="AD205" s="1">
        <v>36</v>
      </c>
      <c r="AF205" s="1">
        <v>5</v>
      </c>
      <c r="AG205">
        <f t="shared" si="31"/>
        <v>96</v>
      </c>
      <c r="AH205" s="32">
        <f t="shared" si="32"/>
        <v>2</v>
      </c>
      <c r="AI205" s="31">
        <f t="shared" si="33"/>
        <v>3</v>
      </c>
      <c r="AJ205" s="6">
        <f t="shared" si="27"/>
        <v>0</v>
      </c>
      <c r="AL205">
        <v>204</v>
      </c>
    </row>
    <row r="206" spans="1:38" ht="15.75" thickBot="1" x14ac:dyDescent="0.3">
      <c r="A206">
        <v>15</v>
      </c>
      <c r="B206">
        <v>17</v>
      </c>
      <c r="C206">
        <v>34</v>
      </c>
      <c r="D206">
        <v>36</v>
      </c>
      <c r="E206">
        <v>49</v>
      </c>
      <c r="G206" s="1">
        <v>1</v>
      </c>
      <c r="H206">
        <f t="shared" si="28"/>
        <v>151</v>
      </c>
      <c r="I206" s="32">
        <f t="shared" si="29"/>
        <v>3</v>
      </c>
      <c r="J206" s="31">
        <f t="shared" si="30"/>
        <v>2</v>
      </c>
      <c r="K206" s="6">
        <f t="shared" si="26"/>
        <v>0</v>
      </c>
      <c r="M206">
        <v>205</v>
      </c>
      <c r="Z206" s="1">
        <v>6</v>
      </c>
      <c r="AA206" s="1">
        <v>17</v>
      </c>
      <c r="AB206" s="1">
        <v>19</v>
      </c>
      <c r="AC206" s="1">
        <v>32</v>
      </c>
      <c r="AD206" s="1">
        <v>36</v>
      </c>
      <c r="AF206" s="1">
        <v>1</v>
      </c>
      <c r="AG206">
        <f t="shared" si="31"/>
        <v>110</v>
      </c>
      <c r="AH206" s="32">
        <f t="shared" si="32"/>
        <v>2</v>
      </c>
      <c r="AI206" s="31">
        <f t="shared" si="33"/>
        <v>3</v>
      </c>
      <c r="AJ206" s="6">
        <f t="shared" si="27"/>
        <v>0</v>
      </c>
      <c r="AL206">
        <v>205</v>
      </c>
    </row>
    <row r="207" spans="1:38" ht="15.75" thickBot="1" x14ac:dyDescent="0.3">
      <c r="A207">
        <v>1</v>
      </c>
      <c r="B207">
        <v>16</v>
      </c>
      <c r="C207">
        <v>19</v>
      </c>
      <c r="D207">
        <v>21</v>
      </c>
      <c r="E207">
        <v>36</v>
      </c>
      <c r="G207" s="1">
        <v>2</v>
      </c>
      <c r="H207">
        <f t="shared" si="28"/>
        <v>93</v>
      </c>
      <c r="I207" s="32">
        <f t="shared" si="29"/>
        <v>3</v>
      </c>
      <c r="J207" s="31">
        <f t="shared" si="30"/>
        <v>2</v>
      </c>
      <c r="K207" s="6">
        <f t="shared" si="26"/>
        <v>2</v>
      </c>
      <c r="M207">
        <v>206</v>
      </c>
      <c r="Z207" s="1">
        <v>3</v>
      </c>
      <c r="AA207" s="1">
        <v>10</v>
      </c>
      <c r="AB207" s="1">
        <v>27</v>
      </c>
      <c r="AC207" s="1">
        <v>28</v>
      </c>
      <c r="AD207" s="1">
        <v>30</v>
      </c>
      <c r="AF207" s="1">
        <v>1</v>
      </c>
      <c r="AG207">
        <f t="shared" si="31"/>
        <v>98</v>
      </c>
      <c r="AH207" s="32">
        <f t="shared" si="32"/>
        <v>2</v>
      </c>
      <c r="AI207" s="31">
        <f t="shared" si="33"/>
        <v>3</v>
      </c>
      <c r="AJ207" s="6">
        <f t="shared" si="27"/>
        <v>0</v>
      </c>
      <c r="AL207">
        <v>206</v>
      </c>
    </row>
    <row r="208" spans="1:38" ht="15.75" thickBot="1" x14ac:dyDescent="0.3">
      <c r="A208">
        <v>17</v>
      </c>
      <c r="B208">
        <v>26</v>
      </c>
      <c r="C208">
        <v>34</v>
      </c>
      <c r="D208">
        <v>40</v>
      </c>
      <c r="E208">
        <v>45</v>
      </c>
      <c r="G208" s="1">
        <v>7</v>
      </c>
      <c r="H208">
        <f t="shared" si="28"/>
        <v>162</v>
      </c>
      <c r="I208" s="32">
        <f t="shared" si="29"/>
        <v>2</v>
      </c>
      <c r="J208" s="31">
        <f t="shared" si="30"/>
        <v>3</v>
      </c>
      <c r="K208" s="6">
        <f t="shared" si="26"/>
        <v>0</v>
      </c>
      <c r="M208">
        <v>207</v>
      </c>
      <c r="Z208" s="1">
        <v>3</v>
      </c>
      <c r="AA208" s="1">
        <v>4</v>
      </c>
      <c r="AB208" s="1">
        <v>23</v>
      </c>
      <c r="AC208" s="1">
        <v>25</v>
      </c>
      <c r="AD208" s="1">
        <v>32</v>
      </c>
      <c r="AF208" s="1">
        <v>5</v>
      </c>
      <c r="AG208">
        <f t="shared" si="31"/>
        <v>87</v>
      </c>
      <c r="AH208" s="32">
        <f t="shared" si="32"/>
        <v>3</v>
      </c>
      <c r="AI208" s="31">
        <f t="shared" si="33"/>
        <v>2</v>
      </c>
      <c r="AJ208" s="6">
        <f t="shared" si="27"/>
        <v>0</v>
      </c>
      <c r="AL208">
        <v>207</v>
      </c>
    </row>
    <row r="209" spans="1:38" ht="15.75" thickBot="1" x14ac:dyDescent="0.3">
      <c r="A209">
        <v>15</v>
      </c>
      <c r="B209">
        <v>23</v>
      </c>
      <c r="C209">
        <v>26</v>
      </c>
      <c r="D209">
        <v>41</v>
      </c>
      <c r="E209">
        <v>49</v>
      </c>
      <c r="G209" s="1">
        <v>1</v>
      </c>
      <c r="H209">
        <f t="shared" si="28"/>
        <v>154</v>
      </c>
      <c r="I209" s="32">
        <f t="shared" si="29"/>
        <v>4</v>
      </c>
      <c r="J209" s="31">
        <f t="shared" si="30"/>
        <v>1</v>
      </c>
      <c r="K209" s="6">
        <f t="shared" si="26"/>
        <v>1</v>
      </c>
      <c r="M209">
        <v>208</v>
      </c>
      <c r="Z209" s="1">
        <v>13</v>
      </c>
      <c r="AA209" s="1">
        <v>18</v>
      </c>
      <c r="AB209" s="1">
        <v>23</v>
      </c>
      <c r="AC209" s="1">
        <v>26</v>
      </c>
      <c r="AD209" s="1">
        <v>27</v>
      </c>
      <c r="AF209" s="1">
        <v>1</v>
      </c>
      <c r="AG209">
        <f t="shared" si="31"/>
        <v>107</v>
      </c>
      <c r="AH209" s="32">
        <f t="shared" si="32"/>
        <v>3</v>
      </c>
      <c r="AI209" s="31">
        <f t="shared" si="33"/>
        <v>2</v>
      </c>
      <c r="AJ209" s="6">
        <f t="shared" si="27"/>
        <v>0</v>
      </c>
      <c r="AL209">
        <v>208</v>
      </c>
    </row>
    <row r="210" spans="1:38" ht="15.75" thickBot="1" x14ac:dyDescent="0.3">
      <c r="A210">
        <v>2</v>
      </c>
      <c r="B210">
        <v>16</v>
      </c>
      <c r="C210">
        <v>40</v>
      </c>
      <c r="D210">
        <v>45</v>
      </c>
      <c r="E210">
        <v>49</v>
      </c>
      <c r="G210" s="1">
        <v>7</v>
      </c>
      <c r="H210">
        <f t="shared" si="28"/>
        <v>152</v>
      </c>
      <c r="I210" s="32">
        <f t="shared" si="29"/>
        <v>2</v>
      </c>
      <c r="J210" s="31">
        <f t="shared" si="30"/>
        <v>3</v>
      </c>
      <c r="K210" s="6">
        <f t="shared" si="26"/>
        <v>0</v>
      </c>
      <c r="M210">
        <v>209</v>
      </c>
      <c r="Z210" s="1">
        <v>2</v>
      </c>
      <c r="AA210" s="1">
        <v>11</v>
      </c>
      <c r="AB210" s="1">
        <v>27</v>
      </c>
      <c r="AC210" s="1">
        <v>30</v>
      </c>
      <c r="AD210" s="1">
        <v>36</v>
      </c>
      <c r="AF210" s="1">
        <v>5</v>
      </c>
      <c r="AG210">
        <f t="shared" si="31"/>
        <v>106</v>
      </c>
      <c r="AH210" s="32">
        <f t="shared" si="32"/>
        <v>2</v>
      </c>
      <c r="AI210" s="31">
        <f t="shared" si="33"/>
        <v>3</v>
      </c>
      <c r="AJ210" s="6">
        <f t="shared" si="27"/>
        <v>0</v>
      </c>
      <c r="AL210">
        <v>209</v>
      </c>
    </row>
    <row r="211" spans="1:38" ht="15.75" thickBot="1" x14ac:dyDescent="0.3">
      <c r="A211">
        <v>2</v>
      </c>
      <c r="B211">
        <v>15</v>
      </c>
      <c r="C211">
        <v>17</v>
      </c>
      <c r="D211">
        <v>35</v>
      </c>
      <c r="E211">
        <v>45</v>
      </c>
      <c r="G211" s="1">
        <v>1</v>
      </c>
      <c r="H211">
        <f t="shared" si="28"/>
        <v>114</v>
      </c>
      <c r="I211" s="32">
        <f t="shared" si="29"/>
        <v>4</v>
      </c>
      <c r="J211" s="31">
        <f t="shared" si="30"/>
        <v>1</v>
      </c>
      <c r="K211" s="6">
        <f t="shared" si="26"/>
        <v>0</v>
      </c>
      <c r="M211">
        <v>210</v>
      </c>
      <c r="Z211" s="1">
        <v>10</v>
      </c>
      <c r="AA211" s="1">
        <v>24</v>
      </c>
      <c r="AB211" s="1">
        <v>25</v>
      </c>
      <c r="AC211" s="1">
        <v>27</v>
      </c>
      <c r="AD211" s="1">
        <v>34</v>
      </c>
      <c r="AF211" s="1">
        <v>1</v>
      </c>
      <c r="AG211">
        <f t="shared" si="31"/>
        <v>120</v>
      </c>
      <c r="AH211" s="32">
        <f t="shared" si="32"/>
        <v>2</v>
      </c>
      <c r="AI211" s="31">
        <f t="shared" si="33"/>
        <v>3</v>
      </c>
      <c r="AJ211" s="6">
        <f t="shared" si="27"/>
        <v>0</v>
      </c>
      <c r="AL211">
        <v>210</v>
      </c>
    </row>
    <row r="212" spans="1:38" ht="15.75" thickBot="1" x14ac:dyDescent="0.3">
      <c r="A212">
        <v>9</v>
      </c>
      <c r="B212">
        <v>14</v>
      </c>
      <c r="C212">
        <v>17</v>
      </c>
      <c r="D212">
        <v>21</v>
      </c>
      <c r="E212">
        <v>41</v>
      </c>
      <c r="G212" s="1">
        <v>2</v>
      </c>
      <c r="H212">
        <f t="shared" si="28"/>
        <v>102</v>
      </c>
      <c r="I212" s="32">
        <f t="shared" si="29"/>
        <v>4</v>
      </c>
      <c r="J212" s="31">
        <f t="shared" si="30"/>
        <v>1</v>
      </c>
      <c r="K212" s="6">
        <f t="shared" si="26"/>
        <v>2</v>
      </c>
      <c r="M212">
        <v>211</v>
      </c>
      <c r="Z212" s="1">
        <v>19</v>
      </c>
      <c r="AA212" s="1">
        <v>22</v>
      </c>
      <c r="AB212" s="1">
        <v>26</v>
      </c>
      <c r="AC212" s="1">
        <v>34</v>
      </c>
      <c r="AD212" s="1">
        <v>43</v>
      </c>
      <c r="AF212" s="1">
        <v>5</v>
      </c>
      <c r="AG212">
        <f t="shared" si="31"/>
        <v>144</v>
      </c>
      <c r="AH212" s="32">
        <f t="shared" si="32"/>
        <v>2</v>
      </c>
      <c r="AI212" s="31">
        <f t="shared" si="33"/>
        <v>3</v>
      </c>
      <c r="AJ212" s="6">
        <f t="shared" si="27"/>
        <v>0</v>
      </c>
      <c r="AL212">
        <v>211</v>
      </c>
    </row>
    <row r="213" spans="1:38" ht="15.75" thickBot="1" x14ac:dyDescent="0.3">
      <c r="A213">
        <v>21</v>
      </c>
      <c r="B213">
        <v>23</v>
      </c>
      <c r="C213">
        <v>26</v>
      </c>
      <c r="D213">
        <v>40</v>
      </c>
      <c r="E213">
        <v>48</v>
      </c>
      <c r="G213" s="1">
        <v>1</v>
      </c>
      <c r="H213">
        <f t="shared" si="28"/>
        <v>158</v>
      </c>
      <c r="I213" s="32">
        <f t="shared" si="29"/>
        <v>2</v>
      </c>
      <c r="J213" s="31">
        <f t="shared" si="30"/>
        <v>3</v>
      </c>
      <c r="K213" s="6">
        <f t="shared" si="26"/>
        <v>1</v>
      </c>
      <c r="M213">
        <v>212</v>
      </c>
      <c r="Z213" s="1">
        <v>3</v>
      </c>
      <c r="AA213" s="1">
        <v>11</v>
      </c>
      <c r="AB213" s="1">
        <v>18</v>
      </c>
      <c r="AC213" s="1">
        <v>25</v>
      </c>
      <c r="AD213" s="1">
        <v>31</v>
      </c>
      <c r="AF213" s="1">
        <v>1</v>
      </c>
      <c r="AG213">
        <f t="shared" si="31"/>
        <v>88</v>
      </c>
      <c r="AH213" s="32">
        <f t="shared" si="32"/>
        <v>4</v>
      </c>
      <c r="AI213" s="31">
        <f t="shared" si="33"/>
        <v>1</v>
      </c>
      <c r="AJ213" s="6">
        <f t="shared" si="27"/>
        <v>0</v>
      </c>
      <c r="AL213">
        <v>212</v>
      </c>
    </row>
    <row r="214" spans="1:38" ht="15.75" thickBot="1" x14ac:dyDescent="0.3">
      <c r="A214">
        <v>2</v>
      </c>
      <c r="B214">
        <v>17</v>
      </c>
      <c r="C214">
        <v>22</v>
      </c>
      <c r="D214">
        <v>44</v>
      </c>
      <c r="E214">
        <v>49</v>
      </c>
      <c r="G214" s="1">
        <v>1</v>
      </c>
      <c r="H214">
        <f t="shared" si="28"/>
        <v>134</v>
      </c>
      <c r="I214" s="32">
        <f t="shared" si="29"/>
        <v>2</v>
      </c>
      <c r="J214" s="31">
        <f t="shared" si="30"/>
        <v>3</v>
      </c>
      <c r="K214" s="6">
        <f t="shared" si="26"/>
        <v>0</v>
      </c>
      <c r="M214">
        <v>213</v>
      </c>
      <c r="Z214" s="1">
        <v>4</v>
      </c>
      <c r="AA214" s="1">
        <v>22</v>
      </c>
      <c r="AB214" s="1">
        <v>29</v>
      </c>
      <c r="AC214" s="1">
        <v>32</v>
      </c>
      <c r="AD214" s="1">
        <v>43</v>
      </c>
      <c r="AF214" s="1">
        <v>5</v>
      </c>
      <c r="AG214">
        <f t="shared" si="31"/>
        <v>130</v>
      </c>
      <c r="AH214" s="32">
        <f t="shared" si="32"/>
        <v>2</v>
      </c>
      <c r="AI214" s="31">
        <f t="shared" si="33"/>
        <v>3</v>
      </c>
      <c r="AJ214" s="6">
        <f t="shared" si="27"/>
        <v>0</v>
      </c>
      <c r="AL214">
        <v>213</v>
      </c>
    </row>
    <row r="215" spans="1:38" ht="15.75" thickBot="1" x14ac:dyDescent="0.3">
      <c r="A215">
        <v>1</v>
      </c>
      <c r="B215">
        <v>34</v>
      </c>
      <c r="C215">
        <v>35</v>
      </c>
      <c r="D215">
        <v>42</v>
      </c>
      <c r="E215">
        <v>48</v>
      </c>
      <c r="G215" s="1">
        <v>2</v>
      </c>
      <c r="H215">
        <f t="shared" si="28"/>
        <v>160</v>
      </c>
      <c r="I215" s="32">
        <f t="shared" si="29"/>
        <v>2</v>
      </c>
      <c r="J215" s="31">
        <f t="shared" si="30"/>
        <v>3</v>
      </c>
      <c r="K215" s="6">
        <f t="shared" si="26"/>
        <v>1</v>
      </c>
      <c r="M215">
        <v>214</v>
      </c>
      <c r="Z215" s="1">
        <v>6</v>
      </c>
      <c r="AA215" s="1">
        <v>11</v>
      </c>
      <c r="AB215" s="1">
        <v>18</v>
      </c>
      <c r="AC215" s="1">
        <v>35</v>
      </c>
      <c r="AD215" s="1">
        <v>43</v>
      </c>
      <c r="AF215" s="1">
        <v>1</v>
      </c>
      <c r="AG215">
        <f t="shared" si="31"/>
        <v>113</v>
      </c>
      <c r="AH215" s="32">
        <f t="shared" si="32"/>
        <v>3</v>
      </c>
      <c r="AI215" s="31">
        <f t="shared" si="33"/>
        <v>2</v>
      </c>
      <c r="AJ215" s="6">
        <f t="shared" si="27"/>
        <v>0</v>
      </c>
      <c r="AL215">
        <v>214</v>
      </c>
    </row>
    <row r="216" spans="1:38" ht="15.75" thickBot="1" x14ac:dyDescent="0.3">
      <c r="A216">
        <v>21</v>
      </c>
      <c r="B216">
        <v>22</v>
      </c>
      <c r="C216">
        <v>23</v>
      </c>
      <c r="D216">
        <v>35</v>
      </c>
      <c r="E216">
        <v>41</v>
      </c>
      <c r="G216" s="1">
        <v>1</v>
      </c>
      <c r="H216">
        <f t="shared" si="28"/>
        <v>142</v>
      </c>
      <c r="I216" s="32">
        <f t="shared" si="29"/>
        <v>4</v>
      </c>
      <c r="J216" s="31">
        <f t="shared" si="30"/>
        <v>1</v>
      </c>
      <c r="K216" s="6">
        <f t="shared" si="26"/>
        <v>2</v>
      </c>
      <c r="M216">
        <v>215</v>
      </c>
      <c r="Z216" s="1">
        <v>5</v>
      </c>
      <c r="AA216" s="1">
        <v>18</v>
      </c>
      <c r="AB216" s="1">
        <v>27</v>
      </c>
      <c r="AC216" s="1">
        <v>28</v>
      </c>
      <c r="AD216" s="1">
        <v>36</v>
      </c>
      <c r="AF216" s="1">
        <v>5</v>
      </c>
      <c r="AG216">
        <f t="shared" si="31"/>
        <v>114</v>
      </c>
      <c r="AH216" s="32">
        <f t="shared" si="32"/>
        <v>2</v>
      </c>
      <c r="AI216" s="31">
        <f t="shared" si="33"/>
        <v>3</v>
      </c>
      <c r="AJ216" s="6">
        <f t="shared" si="27"/>
        <v>0</v>
      </c>
      <c r="AL216">
        <v>215</v>
      </c>
    </row>
    <row r="217" spans="1:38" ht="15.75" thickBot="1" x14ac:dyDescent="0.3">
      <c r="A217">
        <v>1</v>
      </c>
      <c r="B217">
        <v>2</v>
      </c>
      <c r="C217">
        <v>23</v>
      </c>
      <c r="D217">
        <v>26</v>
      </c>
      <c r="E217">
        <v>36</v>
      </c>
      <c r="G217" s="1">
        <v>2</v>
      </c>
      <c r="H217">
        <f t="shared" si="28"/>
        <v>88</v>
      </c>
      <c r="I217" s="32">
        <f t="shared" si="29"/>
        <v>2</v>
      </c>
      <c r="J217" s="31">
        <f t="shared" si="30"/>
        <v>3</v>
      </c>
      <c r="K217" s="6">
        <f t="shared" si="26"/>
        <v>1</v>
      </c>
      <c r="M217">
        <v>216</v>
      </c>
      <c r="Z217" s="1">
        <v>3</v>
      </c>
      <c r="AA217" s="1">
        <v>6</v>
      </c>
      <c r="AB217" s="1">
        <v>25</v>
      </c>
      <c r="AC217" s="1">
        <v>32</v>
      </c>
      <c r="AD217" s="1">
        <v>35</v>
      </c>
      <c r="AF217" s="1">
        <v>1</v>
      </c>
      <c r="AG217">
        <f t="shared" si="31"/>
        <v>101</v>
      </c>
      <c r="AH217" s="32">
        <f t="shared" si="32"/>
        <v>3</v>
      </c>
      <c r="AI217" s="31">
        <f t="shared" si="33"/>
        <v>2</v>
      </c>
      <c r="AJ217" s="6">
        <f t="shared" si="27"/>
        <v>0</v>
      </c>
      <c r="AL217">
        <v>216</v>
      </c>
    </row>
    <row r="218" spans="1:38" ht="15.75" thickBot="1" x14ac:dyDescent="0.3">
      <c r="A218">
        <v>9</v>
      </c>
      <c r="B218">
        <v>17</v>
      </c>
      <c r="C218">
        <v>34</v>
      </c>
      <c r="D218">
        <v>36</v>
      </c>
      <c r="E218">
        <v>41</v>
      </c>
      <c r="G218" s="1">
        <v>7</v>
      </c>
      <c r="H218">
        <f t="shared" si="28"/>
        <v>137</v>
      </c>
      <c r="I218" s="32">
        <f t="shared" si="29"/>
        <v>3</v>
      </c>
      <c r="J218" s="31">
        <f t="shared" si="30"/>
        <v>2</v>
      </c>
      <c r="K218" s="6">
        <f t="shared" si="26"/>
        <v>1</v>
      </c>
      <c r="M218">
        <v>217</v>
      </c>
      <c r="Z218" s="1">
        <v>8</v>
      </c>
      <c r="AA218" s="1">
        <v>19</v>
      </c>
      <c r="AB218" s="1">
        <v>23</v>
      </c>
      <c r="AC218" s="1">
        <v>24</v>
      </c>
      <c r="AD218" s="1">
        <v>32</v>
      </c>
      <c r="AF218" s="1">
        <v>5</v>
      </c>
      <c r="AG218">
        <f t="shared" si="31"/>
        <v>106</v>
      </c>
      <c r="AH218" s="32">
        <f t="shared" si="32"/>
        <v>2</v>
      </c>
      <c r="AI218" s="31">
        <f t="shared" si="33"/>
        <v>3</v>
      </c>
      <c r="AJ218" s="6">
        <f t="shared" si="27"/>
        <v>0</v>
      </c>
      <c r="AL218">
        <v>217</v>
      </c>
    </row>
    <row r="219" spans="1:38" ht="15.75" thickBot="1" x14ac:dyDescent="0.3">
      <c r="A219">
        <v>1</v>
      </c>
      <c r="B219">
        <v>16</v>
      </c>
      <c r="C219">
        <v>36</v>
      </c>
      <c r="D219">
        <v>40</v>
      </c>
      <c r="E219">
        <v>49</v>
      </c>
      <c r="G219" s="1">
        <v>1</v>
      </c>
      <c r="H219">
        <f t="shared" si="28"/>
        <v>142</v>
      </c>
      <c r="I219" s="32">
        <f t="shared" si="29"/>
        <v>2</v>
      </c>
      <c r="J219" s="31">
        <f t="shared" si="30"/>
        <v>3</v>
      </c>
      <c r="K219" s="6">
        <f t="shared" si="26"/>
        <v>1</v>
      </c>
      <c r="M219">
        <v>218</v>
      </c>
      <c r="Z219" s="1">
        <v>5</v>
      </c>
      <c r="AA219" s="1">
        <v>16</v>
      </c>
      <c r="AB219" s="1">
        <v>22</v>
      </c>
      <c r="AC219" s="1">
        <v>26</v>
      </c>
      <c r="AD219" s="1">
        <v>30</v>
      </c>
      <c r="AF219" s="1">
        <v>1</v>
      </c>
      <c r="AG219">
        <f t="shared" si="31"/>
        <v>99</v>
      </c>
      <c r="AH219" s="32">
        <f t="shared" si="32"/>
        <v>1</v>
      </c>
      <c r="AI219" s="31">
        <f t="shared" si="33"/>
        <v>4</v>
      </c>
      <c r="AJ219" s="6">
        <f t="shared" si="27"/>
        <v>0</v>
      </c>
      <c r="AL219">
        <v>218</v>
      </c>
    </row>
    <row r="220" spans="1:38" ht="15.75" thickBot="1" x14ac:dyDescent="0.3">
      <c r="A220">
        <v>15</v>
      </c>
      <c r="B220">
        <v>22</v>
      </c>
      <c r="C220">
        <v>23</v>
      </c>
      <c r="D220">
        <v>34</v>
      </c>
      <c r="E220">
        <v>44</v>
      </c>
      <c r="G220" s="1">
        <v>2</v>
      </c>
      <c r="H220">
        <f t="shared" si="28"/>
        <v>138</v>
      </c>
      <c r="I220" s="32">
        <f t="shared" si="29"/>
        <v>2</v>
      </c>
      <c r="J220" s="31">
        <f t="shared" si="30"/>
        <v>3</v>
      </c>
      <c r="K220" s="6">
        <f t="shared" si="26"/>
        <v>0</v>
      </c>
      <c r="M220">
        <v>219</v>
      </c>
      <c r="Z220" s="1">
        <v>8</v>
      </c>
      <c r="AA220" s="1">
        <v>20</v>
      </c>
      <c r="AB220" s="1">
        <v>24</v>
      </c>
      <c r="AC220" s="1">
        <v>25</v>
      </c>
      <c r="AD220" s="1">
        <v>30</v>
      </c>
      <c r="AF220" s="1">
        <v>5</v>
      </c>
      <c r="AG220">
        <f t="shared" si="31"/>
        <v>107</v>
      </c>
      <c r="AH220" s="32">
        <f t="shared" si="32"/>
        <v>1</v>
      </c>
      <c r="AI220" s="31">
        <f t="shared" si="33"/>
        <v>4</v>
      </c>
      <c r="AJ220" s="6">
        <f t="shared" si="27"/>
        <v>0</v>
      </c>
      <c r="AL220">
        <v>219</v>
      </c>
    </row>
    <row r="221" spans="1:38" ht="15.75" thickBot="1" x14ac:dyDescent="0.3">
      <c r="A221">
        <v>2</v>
      </c>
      <c r="B221">
        <v>16</v>
      </c>
      <c r="C221">
        <v>23</v>
      </c>
      <c r="D221">
        <v>26</v>
      </c>
      <c r="E221">
        <v>35</v>
      </c>
      <c r="G221" s="1">
        <v>1</v>
      </c>
      <c r="H221">
        <f t="shared" si="28"/>
        <v>102</v>
      </c>
      <c r="I221" s="32">
        <f t="shared" si="29"/>
        <v>2</v>
      </c>
      <c r="J221" s="31">
        <f t="shared" si="30"/>
        <v>3</v>
      </c>
      <c r="K221" s="6">
        <f t="shared" si="26"/>
        <v>0</v>
      </c>
      <c r="M221">
        <v>220</v>
      </c>
      <c r="Z221" s="1">
        <v>3</v>
      </c>
      <c r="AA221" s="1">
        <v>20</v>
      </c>
      <c r="AB221" s="1">
        <v>30</v>
      </c>
      <c r="AC221" s="1">
        <v>34</v>
      </c>
      <c r="AD221" s="1">
        <v>35</v>
      </c>
      <c r="AF221" s="1">
        <v>5</v>
      </c>
      <c r="AG221">
        <f t="shared" si="31"/>
        <v>122</v>
      </c>
      <c r="AH221" s="32">
        <f t="shared" si="32"/>
        <v>2</v>
      </c>
      <c r="AI221" s="31">
        <f t="shared" si="33"/>
        <v>3</v>
      </c>
      <c r="AJ221" s="6">
        <f t="shared" si="27"/>
        <v>0</v>
      </c>
      <c r="AL221">
        <v>220</v>
      </c>
    </row>
    <row r="222" spans="1:38" ht="15.75" thickBot="1" x14ac:dyDescent="0.3">
      <c r="A222">
        <v>1</v>
      </c>
      <c r="B222">
        <v>15</v>
      </c>
      <c r="C222">
        <v>34</v>
      </c>
      <c r="D222">
        <v>40</v>
      </c>
      <c r="E222">
        <v>48</v>
      </c>
      <c r="G222" s="1">
        <v>7</v>
      </c>
      <c r="H222">
        <f t="shared" si="28"/>
        <v>138</v>
      </c>
      <c r="I222" s="32">
        <f t="shared" si="29"/>
        <v>2</v>
      </c>
      <c r="J222" s="31">
        <f t="shared" si="30"/>
        <v>3</v>
      </c>
      <c r="K222" s="6">
        <f t="shared" si="26"/>
        <v>1</v>
      </c>
      <c r="M222">
        <v>221</v>
      </c>
      <c r="Z222" s="1">
        <v>2</v>
      </c>
      <c r="AA222" s="1">
        <v>13</v>
      </c>
      <c r="AB222" s="1">
        <v>20</v>
      </c>
      <c r="AC222" s="1">
        <v>31</v>
      </c>
      <c r="AD222" s="1">
        <v>43</v>
      </c>
      <c r="AF222" s="1">
        <v>1</v>
      </c>
      <c r="AG222">
        <f t="shared" si="31"/>
        <v>109</v>
      </c>
      <c r="AH222" s="32">
        <f t="shared" si="32"/>
        <v>3</v>
      </c>
      <c r="AI222" s="31">
        <f t="shared" si="33"/>
        <v>2</v>
      </c>
      <c r="AJ222" s="6">
        <f t="shared" si="27"/>
        <v>0</v>
      </c>
      <c r="AL222">
        <v>221</v>
      </c>
    </row>
    <row r="223" spans="1:38" ht="15.75" thickBot="1" x14ac:dyDescent="0.3">
      <c r="A223">
        <v>9</v>
      </c>
      <c r="B223">
        <v>23</v>
      </c>
      <c r="C223">
        <v>35</v>
      </c>
      <c r="D223">
        <v>41</v>
      </c>
      <c r="E223">
        <v>42</v>
      </c>
      <c r="G223" s="1">
        <v>2</v>
      </c>
      <c r="H223">
        <f t="shared" si="28"/>
        <v>150</v>
      </c>
      <c r="I223" s="32">
        <f t="shared" si="29"/>
        <v>4</v>
      </c>
      <c r="J223" s="31">
        <f t="shared" si="30"/>
        <v>1</v>
      </c>
      <c r="K223" s="6">
        <f t="shared" si="26"/>
        <v>1</v>
      </c>
      <c r="M223">
        <v>222</v>
      </c>
      <c r="Z223" s="1">
        <v>13</v>
      </c>
      <c r="AA223" s="1">
        <v>27</v>
      </c>
      <c r="AB223" s="1">
        <v>29</v>
      </c>
      <c r="AC223" s="1">
        <v>32</v>
      </c>
      <c r="AD223" s="1">
        <v>34</v>
      </c>
      <c r="AF223" s="1">
        <v>5</v>
      </c>
      <c r="AG223">
        <f t="shared" si="31"/>
        <v>135</v>
      </c>
      <c r="AH223" s="32">
        <f t="shared" si="32"/>
        <v>3</v>
      </c>
      <c r="AI223" s="31">
        <f t="shared" si="33"/>
        <v>2</v>
      </c>
      <c r="AJ223" s="6">
        <f t="shared" si="27"/>
        <v>0</v>
      </c>
      <c r="AL223">
        <v>222</v>
      </c>
    </row>
    <row r="224" spans="1:38" ht="15.75" thickBot="1" x14ac:dyDescent="0.3">
      <c r="A224">
        <v>2</v>
      </c>
      <c r="B224">
        <v>9</v>
      </c>
      <c r="C224">
        <v>15</v>
      </c>
      <c r="D224">
        <v>34</v>
      </c>
      <c r="E224">
        <v>48</v>
      </c>
      <c r="G224" s="1">
        <v>2</v>
      </c>
      <c r="H224">
        <f t="shared" si="28"/>
        <v>108</v>
      </c>
      <c r="I224" s="32">
        <f t="shared" si="29"/>
        <v>2</v>
      </c>
      <c r="J224" s="31">
        <f t="shared" si="30"/>
        <v>3</v>
      </c>
      <c r="K224" s="6">
        <f t="shared" si="26"/>
        <v>0</v>
      </c>
      <c r="M224">
        <v>223</v>
      </c>
      <c r="Z224" s="1">
        <v>13</v>
      </c>
      <c r="AA224" s="1">
        <v>16</v>
      </c>
      <c r="AB224" s="1">
        <v>20</v>
      </c>
      <c r="AC224" s="1">
        <v>27</v>
      </c>
      <c r="AD224" s="1">
        <v>29</v>
      </c>
      <c r="AF224" s="1">
        <v>5</v>
      </c>
      <c r="AG224">
        <f t="shared" si="31"/>
        <v>105</v>
      </c>
      <c r="AH224" s="32">
        <f t="shared" si="32"/>
        <v>3</v>
      </c>
      <c r="AI224" s="31">
        <f t="shared" si="33"/>
        <v>2</v>
      </c>
      <c r="AJ224" s="6">
        <f t="shared" si="27"/>
        <v>0</v>
      </c>
      <c r="AL224">
        <v>223</v>
      </c>
    </row>
    <row r="225" spans="1:38" ht="15.75" thickBot="1" x14ac:dyDescent="0.3">
      <c r="A225">
        <v>15</v>
      </c>
      <c r="B225">
        <v>21</v>
      </c>
      <c r="C225">
        <v>26</v>
      </c>
      <c r="D225">
        <v>41</v>
      </c>
      <c r="E225">
        <v>48</v>
      </c>
      <c r="G225" s="1">
        <v>7</v>
      </c>
      <c r="H225">
        <f t="shared" si="28"/>
        <v>151</v>
      </c>
      <c r="I225" s="32">
        <f t="shared" si="29"/>
        <v>3</v>
      </c>
      <c r="J225" s="31">
        <f t="shared" si="30"/>
        <v>2</v>
      </c>
      <c r="K225" s="6">
        <f t="shared" si="26"/>
        <v>2</v>
      </c>
      <c r="M225">
        <v>224</v>
      </c>
      <c r="Z225" s="1">
        <v>6</v>
      </c>
      <c r="AA225" s="1">
        <v>10</v>
      </c>
      <c r="AB225" s="1">
        <v>27</v>
      </c>
      <c r="AC225" s="1">
        <v>31</v>
      </c>
      <c r="AD225" s="1">
        <v>43</v>
      </c>
      <c r="AF225" s="1">
        <v>1</v>
      </c>
      <c r="AG225">
        <f t="shared" si="31"/>
        <v>117</v>
      </c>
      <c r="AH225" s="32">
        <f t="shared" si="32"/>
        <v>3</v>
      </c>
      <c r="AI225" s="31">
        <f t="shared" si="33"/>
        <v>2</v>
      </c>
      <c r="AJ225" s="6">
        <f t="shared" si="27"/>
        <v>0</v>
      </c>
      <c r="AL225">
        <v>224</v>
      </c>
    </row>
    <row r="226" spans="1:38" ht="15.75" thickBot="1" x14ac:dyDescent="0.3">
      <c r="A226">
        <v>19</v>
      </c>
      <c r="B226">
        <v>22</v>
      </c>
      <c r="C226">
        <v>34</v>
      </c>
      <c r="D226">
        <v>41</v>
      </c>
      <c r="E226">
        <v>48</v>
      </c>
      <c r="G226" s="1">
        <v>1</v>
      </c>
      <c r="H226">
        <f t="shared" si="28"/>
        <v>164</v>
      </c>
      <c r="I226" s="32">
        <f t="shared" si="29"/>
        <v>2</v>
      </c>
      <c r="J226" s="31">
        <f t="shared" si="30"/>
        <v>3</v>
      </c>
      <c r="K226" s="6">
        <f t="shared" si="26"/>
        <v>1</v>
      </c>
      <c r="M226">
        <v>225</v>
      </c>
      <c r="Z226" s="1">
        <v>5</v>
      </c>
      <c r="AA226" s="1">
        <v>8</v>
      </c>
      <c r="AB226" s="1">
        <v>26</v>
      </c>
      <c r="AC226" s="1">
        <v>31</v>
      </c>
      <c r="AD226" s="1">
        <v>32</v>
      </c>
      <c r="AF226" s="1">
        <v>5</v>
      </c>
      <c r="AG226">
        <f t="shared" si="31"/>
        <v>102</v>
      </c>
      <c r="AH226" s="32">
        <f t="shared" si="32"/>
        <v>2</v>
      </c>
      <c r="AI226" s="31">
        <f t="shared" si="33"/>
        <v>3</v>
      </c>
      <c r="AJ226" s="6">
        <f t="shared" si="27"/>
        <v>0</v>
      </c>
      <c r="AL226">
        <v>225</v>
      </c>
    </row>
    <row r="227" spans="1:38" ht="15.75" thickBot="1" x14ac:dyDescent="0.3">
      <c r="A227">
        <v>9</v>
      </c>
      <c r="B227">
        <v>19</v>
      </c>
      <c r="C227">
        <v>26</v>
      </c>
      <c r="D227">
        <v>34</v>
      </c>
      <c r="E227">
        <v>44</v>
      </c>
      <c r="G227" s="1">
        <v>2</v>
      </c>
      <c r="H227">
        <f t="shared" si="28"/>
        <v>132</v>
      </c>
      <c r="I227" s="32">
        <f t="shared" si="29"/>
        <v>2</v>
      </c>
      <c r="J227" s="31">
        <f t="shared" si="30"/>
        <v>3</v>
      </c>
      <c r="K227" s="6">
        <f t="shared" si="26"/>
        <v>0</v>
      </c>
      <c r="M227">
        <v>226</v>
      </c>
      <c r="Z227" s="1">
        <v>15</v>
      </c>
      <c r="AA227" s="1">
        <v>23</v>
      </c>
      <c r="AB227" s="1">
        <v>26</v>
      </c>
      <c r="AC227" s="1">
        <v>29</v>
      </c>
      <c r="AD227" s="1">
        <v>34</v>
      </c>
      <c r="AF227" s="1">
        <v>1</v>
      </c>
      <c r="AG227">
        <f t="shared" si="31"/>
        <v>127</v>
      </c>
      <c r="AH227" s="32">
        <f t="shared" si="32"/>
        <v>3</v>
      </c>
      <c r="AI227" s="31">
        <f t="shared" si="33"/>
        <v>2</v>
      </c>
      <c r="AJ227" s="6">
        <f t="shared" si="27"/>
        <v>0</v>
      </c>
      <c r="AL227">
        <v>226</v>
      </c>
    </row>
    <row r="228" spans="1:38" ht="15.75" thickBot="1" x14ac:dyDescent="0.3">
      <c r="A228">
        <v>9</v>
      </c>
      <c r="B228">
        <v>15</v>
      </c>
      <c r="C228">
        <v>16</v>
      </c>
      <c r="D228">
        <v>21</v>
      </c>
      <c r="E228">
        <v>26</v>
      </c>
      <c r="G228" s="1">
        <v>7</v>
      </c>
      <c r="H228">
        <f t="shared" si="28"/>
        <v>87</v>
      </c>
      <c r="I228" s="32">
        <f t="shared" si="29"/>
        <v>3</v>
      </c>
      <c r="J228" s="31">
        <f t="shared" si="30"/>
        <v>2</v>
      </c>
      <c r="K228" s="6">
        <f t="shared" si="26"/>
        <v>1</v>
      </c>
      <c r="M228">
        <v>227</v>
      </c>
      <c r="Z228" s="1">
        <v>3</v>
      </c>
      <c r="AA228" s="1">
        <v>8</v>
      </c>
      <c r="AB228" s="1">
        <v>18</v>
      </c>
      <c r="AC228" s="1">
        <v>22</v>
      </c>
      <c r="AD228" s="1">
        <v>32</v>
      </c>
      <c r="AF228" s="1">
        <v>5</v>
      </c>
      <c r="AG228">
        <f t="shared" si="31"/>
        <v>83</v>
      </c>
      <c r="AH228" s="32">
        <f t="shared" si="32"/>
        <v>1</v>
      </c>
      <c r="AI228" s="31">
        <f t="shared" si="33"/>
        <v>4</v>
      </c>
      <c r="AJ228" s="6">
        <f t="shared" si="27"/>
        <v>0</v>
      </c>
      <c r="AL228">
        <v>227</v>
      </c>
    </row>
    <row r="229" spans="1:38" ht="15.75" thickBot="1" x14ac:dyDescent="0.3">
      <c r="A229">
        <v>14</v>
      </c>
      <c r="B229">
        <v>21</v>
      </c>
      <c r="C229">
        <v>22</v>
      </c>
      <c r="D229">
        <v>44</v>
      </c>
      <c r="E229">
        <v>48</v>
      </c>
      <c r="G229" s="1">
        <v>1</v>
      </c>
      <c r="H229">
        <f t="shared" si="28"/>
        <v>149</v>
      </c>
      <c r="I229" s="32">
        <f t="shared" si="29"/>
        <v>1</v>
      </c>
      <c r="J229" s="31">
        <f t="shared" si="30"/>
        <v>4</v>
      </c>
      <c r="K229" s="6">
        <f t="shared" si="26"/>
        <v>1</v>
      </c>
      <c r="M229">
        <v>228</v>
      </c>
      <c r="Z229" s="1">
        <v>8</v>
      </c>
      <c r="AA229" s="1">
        <v>15</v>
      </c>
      <c r="AB229" s="1">
        <v>19</v>
      </c>
      <c r="AC229" s="1">
        <v>26</v>
      </c>
      <c r="AD229" s="1">
        <v>43</v>
      </c>
      <c r="AF229" s="1">
        <v>5</v>
      </c>
      <c r="AG229">
        <f t="shared" si="31"/>
        <v>111</v>
      </c>
      <c r="AH229" s="32">
        <f t="shared" si="32"/>
        <v>3</v>
      </c>
      <c r="AI229" s="31">
        <f t="shared" si="33"/>
        <v>2</v>
      </c>
      <c r="AJ229" s="6">
        <f t="shared" si="27"/>
        <v>0</v>
      </c>
      <c r="AL229">
        <v>228</v>
      </c>
    </row>
    <row r="230" spans="1:38" ht="15.75" thickBot="1" x14ac:dyDescent="0.3">
      <c r="A230">
        <v>1</v>
      </c>
      <c r="B230">
        <v>9</v>
      </c>
      <c r="C230">
        <v>35</v>
      </c>
      <c r="D230">
        <v>40</v>
      </c>
      <c r="E230">
        <v>42</v>
      </c>
      <c r="G230" s="1">
        <v>2</v>
      </c>
      <c r="H230">
        <f t="shared" si="28"/>
        <v>127</v>
      </c>
      <c r="I230" s="32">
        <f t="shared" si="29"/>
        <v>3</v>
      </c>
      <c r="J230" s="31">
        <f t="shared" si="30"/>
        <v>2</v>
      </c>
      <c r="K230" s="6">
        <f t="shared" si="26"/>
        <v>1</v>
      </c>
      <c r="M230">
        <v>229</v>
      </c>
      <c r="Z230" s="1">
        <v>16</v>
      </c>
      <c r="AA230" s="1">
        <v>20</v>
      </c>
      <c r="AB230" s="1">
        <v>26</v>
      </c>
      <c r="AC230" s="1">
        <v>32</v>
      </c>
      <c r="AD230" s="1">
        <v>35</v>
      </c>
      <c r="AF230" s="1">
        <v>1</v>
      </c>
      <c r="AG230">
        <f t="shared" si="31"/>
        <v>129</v>
      </c>
      <c r="AH230" s="32">
        <f t="shared" si="32"/>
        <v>1</v>
      </c>
      <c r="AI230" s="31">
        <f t="shared" si="33"/>
        <v>4</v>
      </c>
      <c r="AJ230" s="6">
        <f t="shared" si="27"/>
        <v>0</v>
      </c>
      <c r="AL230">
        <v>229</v>
      </c>
    </row>
    <row r="231" spans="1:38" ht="15.75" thickBot="1" x14ac:dyDescent="0.3">
      <c r="A231">
        <v>1</v>
      </c>
      <c r="B231">
        <v>19</v>
      </c>
      <c r="C231">
        <v>34</v>
      </c>
      <c r="D231">
        <v>35</v>
      </c>
      <c r="E231">
        <v>36</v>
      </c>
      <c r="G231" s="1">
        <v>7</v>
      </c>
      <c r="H231">
        <f t="shared" si="28"/>
        <v>125</v>
      </c>
      <c r="I231" s="32">
        <f t="shared" si="29"/>
        <v>3</v>
      </c>
      <c r="J231" s="31">
        <f t="shared" si="30"/>
        <v>2</v>
      </c>
      <c r="K231" s="6">
        <f t="shared" si="26"/>
        <v>1</v>
      </c>
      <c r="M231">
        <v>230</v>
      </c>
      <c r="Z231" s="1">
        <v>9</v>
      </c>
      <c r="AA231" s="1">
        <v>16</v>
      </c>
      <c r="AB231" s="1">
        <v>18</v>
      </c>
      <c r="AC231" s="1">
        <v>19</v>
      </c>
      <c r="AD231" s="1">
        <v>32</v>
      </c>
      <c r="AF231" s="1">
        <v>5</v>
      </c>
      <c r="AG231">
        <f t="shared" si="31"/>
        <v>94</v>
      </c>
      <c r="AH231" s="32">
        <f t="shared" si="32"/>
        <v>2</v>
      </c>
      <c r="AI231" s="31">
        <f t="shared" si="33"/>
        <v>3</v>
      </c>
      <c r="AJ231" s="6">
        <f t="shared" si="27"/>
        <v>0</v>
      </c>
      <c r="AL231">
        <v>230</v>
      </c>
    </row>
    <row r="232" spans="1:38" ht="15.75" thickBot="1" x14ac:dyDescent="0.3">
      <c r="A232">
        <v>2</v>
      </c>
      <c r="B232">
        <v>14</v>
      </c>
      <c r="C232">
        <v>16</v>
      </c>
      <c r="D232">
        <v>41</v>
      </c>
      <c r="E232">
        <v>45</v>
      </c>
      <c r="G232" s="1">
        <v>2</v>
      </c>
      <c r="H232">
        <f t="shared" si="28"/>
        <v>118</v>
      </c>
      <c r="I232" s="32">
        <f t="shared" si="29"/>
        <v>2</v>
      </c>
      <c r="J232" s="31">
        <f t="shared" si="30"/>
        <v>3</v>
      </c>
      <c r="K232" s="6">
        <f t="shared" si="26"/>
        <v>1</v>
      </c>
      <c r="M232">
        <v>231</v>
      </c>
      <c r="Z232" s="1">
        <v>4</v>
      </c>
      <c r="AA232" s="1">
        <v>10</v>
      </c>
      <c r="AB232" s="1">
        <v>16</v>
      </c>
      <c r="AC232" s="1">
        <v>23</v>
      </c>
      <c r="AD232" s="1">
        <v>27</v>
      </c>
      <c r="AF232" s="1">
        <v>1</v>
      </c>
      <c r="AG232">
        <f t="shared" si="31"/>
        <v>80</v>
      </c>
      <c r="AH232" s="32">
        <f t="shared" si="32"/>
        <v>2</v>
      </c>
      <c r="AI232" s="31">
        <f t="shared" si="33"/>
        <v>3</v>
      </c>
      <c r="AJ232" s="6">
        <f t="shared" si="27"/>
        <v>0</v>
      </c>
      <c r="AL232">
        <v>231</v>
      </c>
    </row>
    <row r="233" spans="1:38" ht="15.75" thickBot="1" x14ac:dyDescent="0.3">
      <c r="A233">
        <v>9</v>
      </c>
      <c r="B233">
        <v>17</v>
      </c>
      <c r="C233">
        <v>19</v>
      </c>
      <c r="D233">
        <v>22</v>
      </c>
      <c r="E233">
        <v>26</v>
      </c>
      <c r="G233" s="1">
        <v>7</v>
      </c>
      <c r="H233">
        <f t="shared" si="28"/>
        <v>93</v>
      </c>
      <c r="I233" s="32">
        <f t="shared" si="29"/>
        <v>3</v>
      </c>
      <c r="J233" s="31">
        <f t="shared" si="30"/>
        <v>2</v>
      </c>
      <c r="K233" s="6">
        <f t="shared" si="26"/>
        <v>0</v>
      </c>
      <c r="M233">
        <v>232</v>
      </c>
      <c r="Z233" s="1">
        <v>8</v>
      </c>
      <c r="AA233" s="1">
        <v>23</v>
      </c>
      <c r="AB233" s="1">
        <v>28</v>
      </c>
      <c r="AC233" s="1">
        <v>31</v>
      </c>
      <c r="AD233" s="1">
        <v>35</v>
      </c>
      <c r="AF233" s="1">
        <v>5</v>
      </c>
      <c r="AG233">
        <f t="shared" si="31"/>
        <v>125</v>
      </c>
      <c r="AH233" s="32">
        <f t="shared" si="32"/>
        <v>3</v>
      </c>
      <c r="AI233" s="31">
        <f t="shared" si="33"/>
        <v>2</v>
      </c>
      <c r="AJ233" s="6">
        <f t="shared" si="27"/>
        <v>0</v>
      </c>
      <c r="AL233">
        <v>232</v>
      </c>
    </row>
    <row r="234" spans="1:38" ht="15.75" thickBot="1" x14ac:dyDescent="0.3">
      <c r="A234">
        <v>19</v>
      </c>
      <c r="B234">
        <v>21</v>
      </c>
      <c r="C234">
        <v>22</v>
      </c>
      <c r="D234">
        <v>35</v>
      </c>
      <c r="E234">
        <v>49</v>
      </c>
      <c r="G234" s="1">
        <v>7</v>
      </c>
      <c r="H234">
        <f t="shared" si="28"/>
        <v>146</v>
      </c>
      <c r="I234" s="32">
        <f t="shared" si="29"/>
        <v>4</v>
      </c>
      <c r="J234" s="31">
        <f t="shared" si="30"/>
        <v>1</v>
      </c>
      <c r="K234" s="6">
        <f t="shared" si="26"/>
        <v>1</v>
      </c>
      <c r="M234">
        <v>233</v>
      </c>
      <c r="Z234" s="1">
        <v>17</v>
      </c>
      <c r="AA234" s="1">
        <v>20</v>
      </c>
      <c r="AB234" s="1">
        <v>22</v>
      </c>
      <c r="AC234" s="1">
        <v>30</v>
      </c>
      <c r="AD234" s="1">
        <v>43</v>
      </c>
      <c r="AF234" s="1">
        <v>1</v>
      </c>
      <c r="AG234">
        <f t="shared" si="31"/>
        <v>132</v>
      </c>
      <c r="AH234" s="32">
        <f t="shared" si="32"/>
        <v>2</v>
      </c>
      <c r="AI234" s="31">
        <f t="shared" si="33"/>
        <v>3</v>
      </c>
      <c r="AJ234" s="6">
        <f t="shared" si="27"/>
        <v>0</v>
      </c>
      <c r="AL234">
        <v>233</v>
      </c>
    </row>
    <row r="235" spans="1:38" ht="15.75" thickBot="1" x14ac:dyDescent="0.3">
      <c r="A235">
        <v>9</v>
      </c>
      <c r="B235">
        <v>15</v>
      </c>
      <c r="C235">
        <v>21</v>
      </c>
      <c r="D235">
        <v>36</v>
      </c>
      <c r="E235">
        <v>40</v>
      </c>
      <c r="G235" s="1">
        <v>1</v>
      </c>
      <c r="H235">
        <f t="shared" si="28"/>
        <v>121</v>
      </c>
      <c r="I235" s="32">
        <f t="shared" si="29"/>
        <v>3</v>
      </c>
      <c r="J235" s="31">
        <f t="shared" si="30"/>
        <v>2</v>
      </c>
      <c r="K235" s="6">
        <f t="shared" si="26"/>
        <v>1</v>
      </c>
      <c r="M235">
        <v>234</v>
      </c>
      <c r="Z235" s="1">
        <v>3</v>
      </c>
      <c r="AA235" s="1">
        <v>20</v>
      </c>
      <c r="AB235" s="1">
        <v>22</v>
      </c>
      <c r="AC235" s="1">
        <v>27</v>
      </c>
      <c r="AD235" s="1">
        <v>29</v>
      </c>
      <c r="AF235" s="1">
        <v>5</v>
      </c>
      <c r="AG235">
        <f t="shared" si="31"/>
        <v>101</v>
      </c>
      <c r="AH235" s="32">
        <f t="shared" si="32"/>
        <v>3</v>
      </c>
      <c r="AI235" s="31">
        <f t="shared" si="33"/>
        <v>2</v>
      </c>
      <c r="AJ235" s="6">
        <f t="shared" si="27"/>
        <v>0</v>
      </c>
      <c r="AL235">
        <v>234</v>
      </c>
    </row>
    <row r="236" spans="1:38" ht="15.75" thickBot="1" x14ac:dyDescent="0.3">
      <c r="A236">
        <v>14</v>
      </c>
      <c r="B236">
        <v>26</v>
      </c>
      <c r="C236">
        <v>41</v>
      </c>
      <c r="D236">
        <v>44</v>
      </c>
      <c r="E236">
        <v>49</v>
      </c>
      <c r="G236" s="1">
        <v>2</v>
      </c>
      <c r="H236">
        <f t="shared" si="28"/>
        <v>174</v>
      </c>
      <c r="I236" s="32">
        <f t="shared" si="29"/>
        <v>2</v>
      </c>
      <c r="J236" s="31">
        <f t="shared" si="30"/>
        <v>3</v>
      </c>
      <c r="K236" s="6">
        <f t="shared" si="26"/>
        <v>1</v>
      </c>
      <c r="M236">
        <v>235</v>
      </c>
      <c r="Z236" s="1">
        <v>3</v>
      </c>
      <c r="AA236" s="1">
        <v>13</v>
      </c>
      <c r="AB236" s="1">
        <v>28</v>
      </c>
      <c r="AC236" s="1">
        <v>29</v>
      </c>
      <c r="AD236" s="1">
        <v>43</v>
      </c>
      <c r="AF236" s="1">
        <v>1</v>
      </c>
      <c r="AG236">
        <f t="shared" si="31"/>
        <v>116</v>
      </c>
      <c r="AH236" s="32">
        <f t="shared" si="32"/>
        <v>4</v>
      </c>
      <c r="AI236" s="31">
        <f t="shared" si="33"/>
        <v>1</v>
      </c>
      <c r="AJ236" s="6">
        <f t="shared" si="27"/>
        <v>0</v>
      </c>
      <c r="AL236">
        <v>235</v>
      </c>
    </row>
    <row r="237" spans="1:38" ht="15.75" thickBot="1" x14ac:dyDescent="0.3">
      <c r="A237">
        <v>14</v>
      </c>
      <c r="B237">
        <v>17</v>
      </c>
      <c r="C237">
        <v>19</v>
      </c>
      <c r="D237">
        <v>23</v>
      </c>
      <c r="E237">
        <v>41</v>
      </c>
      <c r="G237" s="1">
        <v>7</v>
      </c>
      <c r="H237">
        <f t="shared" si="28"/>
        <v>114</v>
      </c>
      <c r="I237" s="32">
        <f t="shared" si="29"/>
        <v>4</v>
      </c>
      <c r="J237" s="31">
        <f t="shared" si="30"/>
        <v>1</v>
      </c>
      <c r="K237" s="6">
        <f t="shared" si="26"/>
        <v>1</v>
      </c>
      <c r="M237">
        <v>236</v>
      </c>
      <c r="Z237" s="1">
        <v>4</v>
      </c>
      <c r="AA237" s="1">
        <v>14</v>
      </c>
      <c r="AB237" s="1">
        <v>23</v>
      </c>
      <c r="AC237" s="1">
        <v>25</v>
      </c>
      <c r="AD237" s="1">
        <v>35</v>
      </c>
      <c r="AF237" s="1">
        <v>5</v>
      </c>
      <c r="AG237">
        <f t="shared" si="31"/>
        <v>101</v>
      </c>
      <c r="AH237" s="32">
        <f t="shared" si="32"/>
        <v>3</v>
      </c>
      <c r="AI237" s="31">
        <f t="shared" si="33"/>
        <v>2</v>
      </c>
      <c r="AJ237" s="6">
        <f t="shared" si="27"/>
        <v>0</v>
      </c>
      <c r="AL237">
        <v>236</v>
      </c>
    </row>
    <row r="238" spans="1:38" ht="15.75" thickBot="1" x14ac:dyDescent="0.3">
      <c r="A238">
        <v>17</v>
      </c>
      <c r="B238">
        <v>26</v>
      </c>
      <c r="C238">
        <v>36</v>
      </c>
      <c r="D238">
        <v>40</v>
      </c>
      <c r="E238">
        <v>48</v>
      </c>
      <c r="G238" s="1">
        <v>1</v>
      </c>
      <c r="H238">
        <f t="shared" si="28"/>
        <v>167</v>
      </c>
      <c r="I238" s="32">
        <f t="shared" si="29"/>
        <v>1</v>
      </c>
      <c r="J238" s="31">
        <f t="shared" si="30"/>
        <v>4</v>
      </c>
      <c r="K238" s="6">
        <f t="shared" si="26"/>
        <v>0</v>
      </c>
      <c r="M238">
        <v>237</v>
      </c>
      <c r="Z238" s="1">
        <v>13</v>
      </c>
      <c r="AA238" s="1">
        <v>16</v>
      </c>
      <c r="AB238" s="1">
        <v>17</v>
      </c>
      <c r="AC238" s="1">
        <v>26</v>
      </c>
      <c r="AD238" s="1">
        <v>27</v>
      </c>
      <c r="AF238" s="1">
        <v>1</v>
      </c>
      <c r="AG238">
        <f t="shared" si="31"/>
        <v>99</v>
      </c>
      <c r="AH238" s="32">
        <f t="shared" si="32"/>
        <v>3</v>
      </c>
      <c r="AI238" s="31">
        <f t="shared" si="33"/>
        <v>2</v>
      </c>
      <c r="AJ238" s="6">
        <f t="shared" si="27"/>
        <v>0</v>
      </c>
      <c r="AL238">
        <v>237</v>
      </c>
    </row>
    <row r="239" spans="1:38" ht="15.75" thickBot="1" x14ac:dyDescent="0.3">
      <c r="A239">
        <v>16</v>
      </c>
      <c r="B239">
        <v>22</v>
      </c>
      <c r="C239">
        <v>35</v>
      </c>
      <c r="D239">
        <v>41</v>
      </c>
      <c r="E239">
        <v>44</v>
      </c>
      <c r="G239" s="1">
        <v>2</v>
      </c>
      <c r="H239">
        <f t="shared" si="28"/>
        <v>158</v>
      </c>
      <c r="I239" s="32">
        <f t="shared" si="29"/>
        <v>2</v>
      </c>
      <c r="J239" s="31">
        <f t="shared" si="30"/>
        <v>3</v>
      </c>
      <c r="K239" s="6">
        <f t="shared" si="26"/>
        <v>1</v>
      </c>
      <c r="M239">
        <v>238</v>
      </c>
      <c r="Z239" s="1">
        <v>4</v>
      </c>
      <c r="AA239" s="1">
        <v>15</v>
      </c>
      <c r="AB239" s="1">
        <v>16</v>
      </c>
      <c r="AC239" s="1">
        <v>20</v>
      </c>
      <c r="AD239" s="1">
        <v>24</v>
      </c>
      <c r="AF239" s="1">
        <v>5</v>
      </c>
      <c r="AG239">
        <f t="shared" si="31"/>
        <v>79</v>
      </c>
      <c r="AH239" s="32">
        <f t="shared" si="32"/>
        <v>1</v>
      </c>
      <c r="AI239" s="31">
        <f t="shared" si="33"/>
        <v>4</v>
      </c>
      <c r="AJ239" s="6">
        <f t="shared" si="27"/>
        <v>0</v>
      </c>
      <c r="AL239">
        <v>238</v>
      </c>
    </row>
    <row r="240" spans="1:38" ht="15.75" thickBot="1" x14ac:dyDescent="0.3">
      <c r="A240">
        <v>9</v>
      </c>
      <c r="B240">
        <v>26</v>
      </c>
      <c r="C240">
        <v>34</v>
      </c>
      <c r="D240">
        <v>42</v>
      </c>
      <c r="E240">
        <v>45</v>
      </c>
      <c r="G240" s="1">
        <v>1</v>
      </c>
      <c r="H240">
        <f t="shared" si="28"/>
        <v>156</v>
      </c>
      <c r="I240" s="32">
        <f t="shared" si="29"/>
        <v>2</v>
      </c>
      <c r="J240" s="31">
        <f t="shared" si="30"/>
        <v>3</v>
      </c>
      <c r="K240" s="6">
        <f t="shared" si="26"/>
        <v>0</v>
      </c>
      <c r="M240">
        <v>239</v>
      </c>
      <c r="Z240" s="1">
        <v>8</v>
      </c>
      <c r="AA240" s="1">
        <v>13</v>
      </c>
      <c r="AB240" s="1">
        <v>16</v>
      </c>
      <c r="AC240" s="1">
        <v>20</v>
      </c>
      <c r="AD240" s="1">
        <v>26</v>
      </c>
      <c r="AF240" s="1">
        <v>1</v>
      </c>
      <c r="AG240">
        <f t="shared" si="31"/>
        <v>83</v>
      </c>
      <c r="AH240" s="32">
        <f t="shared" si="32"/>
        <v>1</v>
      </c>
      <c r="AI240" s="31">
        <f t="shared" si="33"/>
        <v>4</v>
      </c>
      <c r="AJ240" s="6">
        <f t="shared" si="27"/>
        <v>0</v>
      </c>
      <c r="AL240">
        <v>239</v>
      </c>
    </row>
    <row r="241" spans="1:38" ht="15.75" thickBot="1" x14ac:dyDescent="0.3">
      <c r="A241">
        <v>14</v>
      </c>
      <c r="B241">
        <v>34</v>
      </c>
      <c r="C241">
        <v>35</v>
      </c>
      <c r="D241">
        <v>40</v>
      </c>
      <c r="E241">
        <v>48</v>
      </c>
      <c r="G241" s="1">
        <v>2</v>
      </c>
      <c r="H241">
        <f t="shared" si="28"/>
        <v>171</v>
      </c>
      <c r="I241" s="32">
        <f t="shared" si="29"/>
        <v>1</v>
      </c>
      <c r="J241" s="31">
        <f t="shared" si="30"/>
        <v>4</v>
      </c>
      <c r="K241" s="6">
        <f t="shared" si="26"/>
        <v>0</v>
      </c>
      <c r="M241">
        <v>240</v>
      </c>
      <c r="Z241" s="1">
        <v>8</v>
      </c>
      <c r="AA241" s="1">
        <v>19</v>
      </c>
      <c r="AB241" s="1">
        <v>22</v>
      </c>
      <c r="AC241" s="1">
        <v>25</v>
      </c>
      <c r="AD241" s="1">
        <v>36</v>
      </c>
      <c r="AF241" s="1">
        <v>5</v>
      </c>
      <c r="AG241">
        <f t="shared" si="31"/>
        <v>110</v>
      </c>
      <c r="AH241" s="32">
        <f t="shared" si="32"/>
        <v>2</v>
      </c>
      <c r="AI241" s="31">
        <f t="shared" si="33"/>
        <v>3</v>
      </c>
      <c r="AJ241" s="6">
        <f t="shared" si="27"/>
        <v>0</v>
      </c>
      <c r="AL241">
        <v>240</v>
      </c>
    </row>
    <row r="242" spans="1:38" ht="15.75" thickBot="1" x14ac:dyDescent="0.3">
      <c r="A242">
        <v>21</v>
      </c>
      <c r="B242">
        <v>26</v>
      </c>
      <c r="C242">
        <v>34</v>
      </c>
      <c r="D242">
        <v>36</v>
      </c>
      <c r="E242">
        <v>44</v>
      </c>
      <c r="G242" s="1">
        <v>7</v>
      </c>
      <c r="H242">
        <f t="shared" si="28"/>
        <v>161</v>
      </c>
      <c r="I242" s="32">
        <f t="shared" si="29"/>
        <v>1</v>
      </c>
      <c r="J242" s="31">
        <f t="shared" si="30"/>
        <v>4</v>
      </c>
      <c r="K242" s="6">
        <f t="shared" si="26"/>
        <v>1</v>
      </c>
      <c r="M242">
        <v>241</v>
      </c>
      <c r="Z242" s="1">
        <v>5</v>
      </c>
      <c r="AA242" s="1">
        <v>15</v>
      </c>
      <c r="AB242" s="1">
        <v>24</v>
      </c>
      <c r="AC242" s="1">
        <v>29</v>
      </c>
      <c r="AD242" s="1">
        <v>30</v>
      </c>
      <c r="AF242" s="1">
        <v>1</v>
      </c>
      <c r="AG242">
        <f t="shared" si="31"/>
        <v>103</v>
      </c>
      <c r="AH242" s="32">
        <f t="shared" si="32"/>
        <v>3</v>
      </c>
      <c r="AI242" s="31">
        <f t="shared" si="33"/>
        <v>2</v>
      </c>
      <c r="AJ242" s="6">
        <f t="shared" si="27"/>
        <v>0</v>
      </c>
      <c r="AL242">
        <v>241</v>
      </c>
    </row>
    <row r="243" spans="1:38" ht="15.75" thickBot="1" x14ac:dyDescent="0.3">
      <c r="A243">
        <v>1</v>
      </c>
      <c r="B243">
        <v>15</v>
      </c>
      <c r="C243">
        <v>21</v>
      </c>
      <c r="D243">
        <v>44</v>
      </c>
      <c r="E243">
        <v>48</v>
      </c>
      <c r="G243" s="1">
        <v>1</v>
      </c>
      <c r="H243">
        <f t="shared" si="28"/>
        <v>129</v>
      </c>
      <c r="I243" s="32">
        <f t="shared" si="29"/>
        <v>3</v>
      </c>
      <c r="J243" s="31">
        <f t="shared" si="30"/>
        <v>2</v>
      </c>
      <c r="K243" s="6">
        <f t="shared" si="26"/>
        <v>2</v>
      </c>
      <c r="M243">
        <v>242</v>
      </c>
      <c r="Z243" s="1">
        <v>17</v>
      </c>
      <c r="AA243" s="1">
        <v>20</v>
      </c>
      <c r="AB243" s="1">
        <v>24</v>
      </c>
      <c r="AC243" s="1">
        <v>29</v>
      </c>
      <c r="AD243" s="1">
        <v>31</v>
      </c>
      <c r="AF243" s="1">
        <v>5</v>
      </c>
      <c r="AG243">
        <f t="shared" si="31"/>
        <v>121</v>
      </c>
      <c r="AH243" s="32">
        <f t="shared" si="32"/>
        <v>3</v>
      </c>
      <c r="AI243" s="31">
        <f t="shared" si="33"/>
        <v>2</v>
      </c>
      <c r="AJ243" s="6">
        <f t="shared" si="27"/>
        <v>0</v>
      </c>
      <c r="AL243">
        <v>242</v>
      </c>
    </row>
    <row r="244" spans="1:38" ht="15.75" thickBot="1" x14ac:dyDescent="0.3">
      <c r="A244">
        <v>2</v>
      </c>
      <c r="B244">
        <v>21</v>
      </c>
      <c r="C244">
        <v>40</v>
      </c>
      <c r="D244">
        <v>42</v>
      </c>
      <c r="E244">
        <v>49</v>
      </c>
      <c r="G244" s="1">
        <v>2</v>
      </c>
      <c r="H244">
        <f t="shared" si="28"/>
        <v>154</v>
      </c>
      <c r="I244" s="32">
        <f t="shared" si="29"/>
        <v>2</v>
      </c>
      <c r="J244" s="31">
        <f t="shared" si="30"/>
        <v>3</v>
      </c>
      <c r="K244" s="6">
        <f t="shared" si="26"/>
        <v>1</v>
      </c>
      <c r="M244">
        <v>243</v>
      </c>
      <c r="Z244" s="1">
        <v>2</v>
      </c>
      <c r="AA244" s="1">
        <v>6</v>
      </c>
      <c r="AB244" s="1">
        <v>25</v>
      </c>
      <c r="AC244" s="1">
        <v>28</v>
      </c>
      <c r="AD244" s="1">
        <v>35</v>
      </c>
      <c r="AF244" s="1">
        <v>5</v>
      </c>
      <c r="AG244">
        <f t="shared" si="31"/>
        <v>96</v>
      </c>
      <c r="AH244" s="32">
        <f t="shared" si="32"/>
        <v>2</v>
      </c>
      <c r="AI244" s="31">
        <f t="shared" si="33"/>
        <v>3</v>
      </c>
      <c r="AJ244" s="6">
        <f t="shared" si="27"/>
        <v>0</v>
      </c>
      <c r="AL244">
        <v>243</v>
      </c>
    </row>
    <row r="245" spans="1:38" ht="15.75" thickBot="1" x14ac:dyDescent="0.3">
      <c r="A245">
        <v>1</v>
      </c>
      <c r="B245">
        <v>2</v>
      </c>
      <c r="C245">
        <v>16</v>
      </c>
      <c r="D245">
        <v>40</v>
      </c>
      <c r="E245">
        <v>41</v>
      </c>
      <c r="G245" s="1">
        <v>7</v>
      </c>
      <c r="H245">
        <f t="shared" si="28"/>
        <v>100</v>
      </c>
      <c r="I245" s="32">
        <f t="shared" si="29"/>
        <v>2</v>
      </c>
      <c r="J245" s="31">
        <f t="shared" si="30"/>
        <v>3</v>
      </c>
      <c r="K245" s="6">
        <f t="shared" si="26"/>
        <v>2</v>
      </c>
      <c r="M245">
        <v>244</v>
      </c>
      <c r="Z245" s="1">
        <v>2</v>
      </c>
      <c r="AA245" s="1">
        <v>16</v>
      </c>
      <c r="AB245" s="1">
        <v>20</v>
      </c>
      <c r="AC245" s="1">
        <v>23</v>
      </c>
      <c r="AD245" s="1">
        <v>35</v>
      </c>
      <c r="AF245" s="1">
        <v>5</v>
      </c>
      <c r="AG245">
        <f t="shared" si="31"/>
        <v>96</v>
      </c>
      <c r="AH245" s="32">
        <f t="shared" si="32"/>
        <v>2</v>
      </c>
      <c r="AI245" s="31">
        <f t="shared" si="33"/>
        <v>3</v>
      </c>
      <c r="AJ245" s="6">
        <f t="shared" si="27"/>
        <v>0</v>
      </c>
      <c r="AL245">
        <v>244</v>
      </c>
    </row>
    <row r="246" spans="1:38" ht="15.75" thickBot="1" x14ac:dyDescent="0.3">
      <c r="A246">
        <v>17</v>
      </c>
      <c r="B246">
        <v>23</v>
      </c>
      <c r="C246">
        <v>36</v>
      </c>
      <c r="D246">
        <v>41</v>
      </c>
      <c r="E246">
        <v>45</v>
      </c>
      <c r="G246" s="1">
        <v>2</v>
      </c>
      <c r="H246">
        <f t="shared" si="28"/>
        <v>162</v>
      </c>
      <c r="I246" s="32">
        <f t="shared" si="29"/>
        <v>4</v>
      </c>
      <c r="J246" s="31">
        <f t="shared" si="30"/>
        <v>1</v>
      </c>
      <c r="K246" s="6">
        <f t="shared" si="26"/>
        <v>1</v>
      </c>
      <c r="M246">
        <v>245</v>
      </c>
      <c r="Z246" s="1">
        <v>13</v>
      </c>
      <c r="AA246" s="1">
        <v>16</v>
      </c>
      <c r="AB246" s="1">
        <v>24</v>
      </c>
      <c r="AC246" s="1">
        <v>26</v>
      </c>
      <c r="AD246" s="1">
        <v>31</v>
      </c>
      <c r="AF246" s="1">
        <v>1</v>
      </c>
      <c r="AG246">
        <f t="shared" si="31"/>
        <v>110</v>
      </c>
      <c r="AH246" s="32">
        <f t="shared" si="32"/>
        <v>2</v>
      </c>
      <c r="AI246" s="31">
        <f t="shared" si="33"/>
        <v>3</v>
      </c>
      <c r="AJ246" s="6">
        <f t="shared" si="27"/>
        <v>0</v>
      </c>
      <c r="AL246">
        <v>245</v>
      </c>
    </row>
    <row r="247" spans="1:38" ht="15.75" thickBot="1" x14ac:dyDescent="0.3">
      <c r="A247">
        <v>17</v>
      </c>
      <c r="B247">
        <v>23</v>
      </c>
      <c r="C247">
        <v>40</v>
      </c>
      <c r="D247">
        <v>44</v>
      </c>
      <c r="E247">
        <v>45</v>
      </c>
      <c r="G247" s="1">
        <v>7</v>
      </c>
      <c r="H247">
        <f t="shared" si="28"/>
        <v>169</v>
      </c>
      <c r="I247" s="32">
        <f t="shared" si="29"/>
        <v>3</v>
      </c>
      <c r="J247" s="31">
        <f t="shared" si="30"/>
        <v>2</v>
      </c>
      <c r="K247" s="6">
        <f t="shared" si="26"/>
        <v>0</v>
      </c>
      <c r="M247">
        <v>246</v>
      </c>
      <c r="Z247" s="1">
        <v>4</v>
      </c>
      <c r="AA247" s="1">
        <v>23</v>
      </c>
      <c r="AB247" s="1">
        <v>29</v>
      </c>
      <c r="AC247" s="1">
        <v>31</v>
      </c>
      <c r="AD247" s="1">
        <v>32</v>
      </c>
      <c r="AF247" s="1">
        <v>5</v>
      </c>
      <c r="AG247">
        <f t="shared" si="31"/>
        <v>119</v>
      </c>
      <c r="AH247" s="32">
        <f t="shared" si="32"/>
        <v>3</v>
      </c>
      <c r="AI247" s="31">
        <f t="shared" si="33"/>
        <v>2</v>
      </c>
      <c r="AJ247" s="6">
        <f t="shared" si="27"/>
        <v>0</v>
      </c>
      <c r="AL247">
        <v>246</v>
      </c>
    </row>
    <row r="248" spans="1:38" ht="15.75" thickBot="1" x14ac:dyDescent="0.3">
      <c r="A248">
        <v>1</v>
      </c>
      <c r="B248">
        <v>19</v>
      </c>
      <c r="C248">
        <v>26</v>
      </c>
      <c r="D248">
        <v>35</v>
      </c>
      <c r="E248">
        <v>42</v>
      </c>
      <c r="G248" s="1">
        <v>1</v>
      </c>
      <c r="H248">
        <f t="shared" si="28"/>
        <v>123</v>
      </c>
      <c r="I248" s="32">
        <f t="shared" si="29"/>
        <v>3</v>
      </c>
      <c r="J248" s="31">
        <f t="shared" si="30"/>
        <v>2</v>
      </c>
      <c r="K248" s="6">
        <f t="shared" si="26"/>
        <v>1</v>
      </c>
      <c r="M248">
        <v>247</v>
      </c>
      <c r="Z248" s="1">
        <v>2</v>
      </c>
      <c r="AA248" s="1">
        <v>14</v>
      </c>
      <c r="AB248" s="1">
        <v>17</v>
      </c>
      <c r="AC248" s="1">
        <v>27</v>
      </c>
      <c r="AD248" s="1">
        <v>32</v>
      </c>
      <c r="AF248" s="1">
        <v>1</v>
      </c>
      <c r="AG248">
        <f t="shared" si="31"/>
        <v>92</v>
      </c>
      <c r="AH248" s="32">
        <f t="shared" si="32"/>
        <v>2</v>
      </c>
      <c r="AI248" s="31">
        <f t="shared" si="33"/>
        <v>3</v>
      </c>
      <c r="AJ248" s="6">
        <f t="shared" si="27"/>
        <v>0</v>
      </c>
      <c r="AL248">
        <v>247</v>
      </c>
    </row>
    <row r="249" spans="1:38" ht="15.75" thickBot="1" x14ac:dyDescent="0.3">
      <c r="A249">
        <v>2</v>
      </c>
      <c r="B249">
        <v>21</v>
      </c>
      <c r="C249">
        <v>42</v>
      </c>
      <c r="D249">
        <v>45</v>
      </c>
      <c r="E249">
        <v>48</v>
      </c>
      <c r="G249" s="1">
        <v>2</v>
      </c>
      <c r="H249">
        <f t="shared" si="28"/>
        <v>158</v>
      </c>
      <c r="I249" s="32">
        <f t="shared" si="29"/>
        <v>2</v>
      </c>
      <c r="J249" s="31">
        <f t="shared" si="30"/>
        <v>3</v>
      </c>
      <c r="K249" s="6">
        <f t="shared" si="26"/>
        <v>1</v>
      </c>
      <c r="M249">
        <v>248</v>
      </c>
      <c r="Z249" s="1">
        <v>13</v>
      </c>
      <c r="AA249" s="1">
        <v>19</v>
      </c>
      <c r="AB249" s="1">
        <v>20</v>
      </c>
      <c r="AC249" s="1">
        <v>22</v>
      </c>
      <c r="AD249" s="1">
        <v>34</v>
      </c>
      <c r="AF249" s="1">
        <v>5</v>
      </c>
      <c r="AG249">
        <f t="shared" si="31"/>
        <v>108</v>
      </c>
      <c r="AH249" s="32">
        <f t="shared" si="32"/>
        <v>2</v>
      </c>
      <c r="AI249" s="31">
        <f t="shared" si="33"/>
        <v>3</v>
      </c>
      <c r="AJ249" s="6">
        <f t="shared" si="27"/>
        <v>0</v>
      </c>
      <c r="AL249">
        <v>248</v>
      </c>
    </row>
    <row r="250" spans="1:38" ht="15.75" thickBot="1" x14ac:dyDescent="0.3">
      <c r="A250">
        <v>9</v>
      </c>
      <c r="B250">
        <v>19</v>
      </c>
      <c r="C250">
        <v>23</v>
      </c>
      <c r="D250">
        <v>34</v>
      </c>
      <c r="E250">
        <v>40</v>
      </c>
      <c r="G250" s="1">
        <v>7</v>
      </c>
      <c r="H250">
        <f t="shared" si="28"/>
        <v>125</v>
      </c>
      <c r="I250" s="32">
        <f t="shared" si="29"/>
        <v>3</v>
      </c>
      <c r="J250" s="31">
        <f t="shared" si="30"/>
        <v>2</v>
      </c>
      <c r="K250" s="6">
        <f t="shared" si="26"/>
        <v>0</v>
      </c>
      <c r="M250">
        <v>249</v>
      </c>
      <c r="Z250" s="1">
        <v>2</v>
      </c>
      <c r="AA250" s="1">
        <v>13</v>
      </c>
      <c r="AB250" s="1">
        <v>20</v>
      </c>
      <c r="AC250" s="1">
        <v>22</v>
      </c>
      <c r="AD250" s="1">
        <v>32</v>
      </c>
      <c r="AF250" s="1">
        <v>1</v>
      </c>
      <c r="AG250">
        <f t="shared" si="31"/>
        <v>89</v>
      </c>
      <c r="AH250" s="32">
        <f t="shared" si="32"/>
        <v>1</v>
      </c>
      <c r="AI250" s="31">
        <f t="shared" si="33"/>
        <v>4</v>
      </c>
      <c r="AJ250" s="6">
        <f t="shared" si="27"/>
        <v>0</v>
      </c>
      <c r="AL250">
        <v>249</v>
      </c>
    </row>
    <row r="251" spans="1:38" ht="15.75" thickBot="1" x14ac:dyDescent="0.3">
      <c r="A251">
        <v>9</v>
      </c>
      <c r="B251">
        <v>16</v>
      </c>
      <c r="C251">
        <v>22</v>
      </c>
      <c r="D251">
        <v>34</v>
      </c>
      <c r="E251">
        <v>48</v>
      </c>
      <c r="G251" s="1">
        <v>1</v>
      </c>
      <c r="H251">
        <f t="shared" si="28"/>
        <v>129</v>
      </c>
      <c r="I251" s="32">
        <f t="shared" si="29"/>
        <v>1</v>
      </c>
      <c r="J251" s="31">
        <f t="shared" si="30"/>
        <v>4</v>
      </c>
      <c r="K251" s="6">
        <f t="shared" si="26"/>
        <v>0</v>
      </c>
      <c r="M251">
        <v>250</v>
      </c>
      <c r="Z251" s="1">
        <v>5</v>
      </c>
      <c r="AA251" s="1">
        <v>8</v>
      </c>
      <c r="AB251" s="1">
        <v>10</v>
      </c>
      <c r="AC251" s="1">
        <v>17</v>
      </c>
      <c r="AD251" s="1">
        <v>36</v>
      </c>
      <c r="AF251" s="1">
        <v>5</v>
      </c>
      <c r="AG251">
        <f t="shared" si="31"/>
        <v>76</v>
      </c>
      <c r="AH251" s="32">
        <f t="shared" si="32"/>
        <v>2</v>
      </c>
      <c r="AI251" s="31">
        <f t="shared" si="33"/>
        <v>3</v>
      </c>
      <c r="AJ251" s="6">
        <f t="shared" si="27"/>
        <v>0</v>
      </c>
      <c r="AL251">
        <v>250</v>
      </c>
    </row>
    <row r="252" spans="1:38" ht="15.75" thickBot="1" x14ac:dyDescent="0.3">
      <c r="A252">
        <v>1</v>
      </c>
      <c r="B252">
        <v>9</v>
      </c>
      <c r="C252">
        <v>16</v>
      </c>
      <c r="D252">
        <v>22</v>
      </c>
      <c r="E252">
        <v>45</v>
      </c>
      <c r="G252" s="1">
        <v>2</v>
      </c>
      <c r="H252">
        <f t="shared" si="28"/>
        <v>93</v>
      </c>
      <c r="I252" s="32">
        <f t="shared" si="29"/>
        <v>3</v>
      </c>
      <c r="J252" s="31">
        <f t="shared" si="30"/>
        <v>2</v>
      </c>
      <c r="K252" s="6">
        <f t="shared" si="26"/>
        <v>1</v>
      </c>
      <c r="M252">
        <v>251</v>
      </c>
      <c r="Z252" s="1">
        <v>2</v>
      </c>
      <c r="AA252" s="1">
        <v>13</v>
      </c>
      <c r="AB252" s="1">
        <v>25</v>
      </c>
      <c r="AC252" s="1">
        <v>28</v>
      </c>
      <c r="AD252" s="1">
        <v>43</v>
      </c>
      <c r="AF252" s="1">
        <v>1</v>
      </c>
      <c r="AG252">
        <f t="shared" si="31"/>
        <v>111</v>
      </c>
      <c r="AH252" s="32">
        <f t="shared" si="32"/>
        <v>3</v>
      </c>
      <c r="AI252" s="31">
        <f t="shared" si="33"/>
        <v>2</v>
      </c>
      <c r="AJ252" s="6">
        <f t="shared" si="27"/>
        <v>0</v>
      </c>
      <c r="AL252">
        <v>251</v>
      </c>
    </row>
    <row r="253" spans="1:38" ht="15.75" thickBot="1" x14ac:dyDescent="0.3">
      <c r="A253">
        <v>1</v>
      </c>
      <c r="B253">
        <v>9</v>
      </c>
      <c r="C253">
        <v>23</v>
      </c>
      <c r="D253">
        <v>35</v>
      </c>
      <c r="E253">
        <v>44</v>
      </c>
      <c r="G253" s="1">
        <v>7</v>
      </c>
      <c r="H253">
        <f t="shared" si="28"/>
        <v>112</v>
      </c>
      <c r="I253" s="32">
        <f t="shared" si="29"/>
        <v>4</v>
      </c>
      <c r="J253" s="31">
        <f t="shared" si="30"/>
        <v>1</v>
      </c>
      <c r="K253" s="6">
        <f t="shared" si="26"/>
        <v>1</v>
      </c>
      <c r="M253">
        <v>252</v>
      </c>
      <c r="Z253" s="1">
        <v>2</v>
      </c>
      <c r="AA253" s="1">
        <v>20</v>
      </c>
      <c r="AB253" s="1">
        <v>26</v>
      </c>
      <c r="AC253" s="1">
        <v>29</v>
      </c>
      <c r="AD253" s="1">
        <v>35</v>
      </c>
      <c r="AF253" s="1">
        <v>5</v>
      </c>
      <c r="AG253">
        <f t="shared" si="31"/>
        <v>112</v>
      </c>
      <c r="AH253" s="32">
        <f t="shared" si="32"/>
        <v>2</v>
      </c>
      <c r="AI253" s="31">
        <f t="shared" si="33"/>
        <v>3</v>
      </c>
      <c r="AJ253" s="6">
        <f t="shared" si="27"/>
        <v>0</v>
      </c>
      <c r="AL253">
        <v>252</v>
      </c>
    </row>
    <row r="254" spans="1:38" ht="15.75" thickBot="1" x14ac:dyDescent="0.3">
      <c r="A254">
        <v>21</v>
      </c>
      <c r="B254">
        <v>26</v>
      </c>
      <c r="C254">
        <v>34</v>
      </c>
      <c r="D254">
        <v>40</v>
      </c>
      <c r="E254">
        <v>49</v>
      </c>
      <c r="G254" s="1">
        <v>1</v>
      </c>
      <c r="H254">
        <f t="shared" si="28"/>
        <v>170</v>
      </c>
      <c r="I254" s="32">
        <f t="shared" si="29"/>
        <v>2</v>
      </c>
      <c r="J254" s="31">
        <f t="shared" si="30"/>
        <v>3</v>
      </c>
      <c r="K254" s="6">
        <f t="shared" si="26"/>
        <v>1</v>
      </c>
      <c r="M254">
        <v>253</v>
      </c>
      <c r="Z254" s="1">
        <v>2</v>
      </c>
      <c r="AA254" s="1">
        <v>16</v>
      </c>
      <c r="AB254" s="1">
        <v>22</v>
      </c>
      <c r="AC254" s="1">
        <v>35</v>
      </c>
      <c r="AD254" s="1">
        <v>36</v>
      </c>
      <c r="AF254" s="1">
        <v>1</v>
      </c>
      <c r="AG254">
        <f t="shared" si="31"/>
        <v>111</v>
      </c>
      <c r="AH254" s="32">
        <f t="shared" si="32"/>
        <v>1</v>
      </c>
      <c r="AI254" s="31">
        <f t="shared" si="33"/>
        <v>4</v>
      </c>
      <c r="AJ254" s="6">
        <f t="shared" si="27"/>
        <v>0</v>
      </c>
      <c r="AL254">
        <v>253</v>
      </c>
    </row>
    <row r="255" spans="1:38" ht="15.75" thickBot="1" x14ac:dyDescent="0.3">
      <c r="A255">
        <v>1</v>
      </c>
      <c r="B255">
        <v>2</v>
      </c>
      <c r="C255">
        <v>16</v>
      </c>
      <c r="D255">
        <v>45</v>
      </c>
      <c r="E255">
        <v>48</v>
      </c>
      <c r="G255" s="1">
        <v>2</v>
      </c>
      <c r="H255">
        <f t="shared" si="28"/>
        <v>112</v>
      </c>
      <c r="I255" s="32">
        <f t="shared" si="29"/>
        <v>2</v>
      </c>
      <c r="J255" s="31">
        <f t="shared" si="30"/>
        <v>3</v>
      </c>
      <c r="K255" s="6">
        <f t="shared" si="26"/>
        <v>1</v>
      </c>
      <c r="M255">
        <v>254</v>
      </c>
      <c r="Z255" s="1">
        <v>2</v>
      </c>
      <c r="AA255" s="1">
        <v>9</v>
      </c>
      <c r="AB255" s="1">
        <v>14</v>
      </c>
      <c r="AC255" s="1">
        <v>26</v>
      </c>
      <c r="AD255" s="1">
        <v>43</v>
      </c>
      <c r="AF255" s="1">
        <v>5</v>
      </c>
      <c r="AG255">
        <f t="shared" si="31"/>
        <v>94</v>
      </c>
      <c r="AH255" s="32">
        <f t="shared" si="32"/>
        <v>2</v>
      </c>
      <c r="AI255" s="31">
        <f t="shared" si="33"/>
        <v>3</v>
      </c>
      <c r="AJ255" s="6">
        <f t="shared" si="27"/>
        <v>0</v>
      </c>
      <c r="AL255">
        <v>254</v>
      </c>
    </row>
    <row r="256" spans="1:38" ht="15.75" thickBot="1" x14ac:dyDescent="0.3">
      <c r="A256">
        <v>1</v>
      </c>
      <c r="B256">
        <v>14</v>
      </c>
      <c r="C256">
        <v>26</v>
      </c>
      <c r="D256">
        <v>40</v>
      </c>
      <c r="E256">
        <v>42</v>
      </c>
      <c r="G256" s="1">
        <v>1</v>
      </c>
      <c r="H256">
        <f t="shared" si="28"/>
        <v>123</v>
      </c>
      <c r="I256" s="32">
        <f t="shared" si="29"/>
        <v>1</v>
      </c>
      <c r="J256" s="31">
        <f t="shared" si="30"/>
        <v>4</v>
      </c>
      <c r="K256" s="6">
        <f t="shared" si="26"/>
        <v>1</v>
      </c>
      <c r="M256">
        <v>255</v>
      </c>
      <c r="Z256" s="1">
        <v>3</v>
      </c>
      <c r="AA256" s="1">
        <v>14</v>
      </c>
      <c r="AB256" s="1">
        <v>15</v>
      </c>
      <c r="AC256" s="1">
        <v>23</v>
      </c>
      <c r="AD256" s="1">
        <v>36</v>
      </c>
      <c r="AF256" s="1">
        <v>1</v>
      </c>
      <c r="AG256">
        <f t="shared" si="31"/>
        <v>91</v>
      </c>
      <c r="AH256" s="32">
        <f t="shared" si="32"/>
        <v>3</v>
      </c>
      <c r="AI256" s="31">
        <f t="shared" si="33"/>
        <v>2</v>
      </c>
      <c r="AJ256" s="6">
        <f t="shared" si="27"/>
        <v>0</v>
      </c>
      <c r="AL256">
        <v>255</v>
      </c>
    </row>
    <row r="257" spans="1:38" ht="15.75" thickBot="1" x14ac:dyDescent="0.3">
      <c r="A257">
        <v>1</v>
      </c>
      <c r="B257">
        <v>2</v>
      </c>
      <c r="C257">
        <v>34</v>
      </c>
      <c r="D257">
        <v>36</v>
      </c>
      <c r="E257">
        <v>45</v>
      </c>
      <c r="G257" s="1">
        <v>2</v>
      </c>
      <c r="H257">
        <f t="shared" si="28"/>
        <v>118</v>
      </c>
      <c r="I257" s="32">
        <f t="shared" si="29"/>
        <v>2</v>
      </c>
      <c r="J257" s="31">
        <f t="shared" si="30"/>
        <v>3</v>
      </c>
      <c r="K257" s="6">
        <f t="shared" si="26"/>
        <v>1</v>
      </c>
      <c r="M257">
        <v>256</v>
      </c>
      <c r="Z257" s="1">
        <v>9</v>
      </c>
      <c r="AA257" s="1">
        <v>13</v>
      </c>
      <c r="AB257" s="1">
        <v>17</v>
      </c>
      <c r="AC257" s="1">
        <v>19</v>
      </c>
      <c r="AD257" s="1">
        <v>24</v>
      </c>
      <c r="AF257" s="1">
        <v>5</v>
      </c>
      <c r="AG257">
        <f t="shared" si="31"/>
        <v>82</v>
      </c>
      <c r="AH257" s="32">
        <f t="shared" si="32"/>
        <v>4</v>
      </c>
      <c r="AI257" s="31">
        <f t="shared" si="33"/>
        <v>1</v>
      </c>
      <c r="AJ257" s="6">
        <f t="shared" si="27"/>
        <v>0</v>
      </c>
      <c r="AL257">
        <v>256</v>
      </c>
    </row>
    <row r="258" spans="1:38" ht="15.75" thickBot="1" x14ac:dyDescent="0.3">
      <c r="A258">
        <v>2</v>
      </c>
      <c r="B258">
        <v>9</v>
      </c>
      <c r="C258">
        <v>22</v>
      </c>
      <c r="D258">
        <v>34</v>
      </c>
      <c r="E258">
        <v>41</v>
      </c>
      <c r="G258" s="1">
        <v>2</v>
      </c>
      <c r="H258">
        <f t="shared" si="28"/>
        <v>108</v>
      </c>
      <c r="I258" s="32">
        <f t="shared" si="29"/>
        <v>2</v>
      </c>
      <c r="J258" s="31">
        <f t="shared" si="30"/>
        <v>3</v>
      </c>
      <c r="K258" s="6">
        <f t="shared" ref="K258:K321" si="34">SUMPRODUCT(COUNTIF((A258:E258),($AN$1:$AR$1)))</f>
        <v>1</v>
      </c>
      <c r="M258">
        <v>257</v>
      </c>
      <c r="Z258" s="1">
        <v>2</v>
      </c>
      <c r="AA258" s="1">
        <v>8</v>
      </c>
      <c r="AB258" s="1">
        <v>19</v>
      </c>
      <c r="AC258" s="1">
        <v>30</v>
      </c>
      <c r="AD258" s="1">
        <v>32</v>
      </c>
      <c r="AF258" s="1">
        <v>1</v>
      </c>
      <c r="AG258">
        <f t="shared" si="31"/>
        <v>91</v>
      </c>
      <c r="AH258" s="32">
        <f t="shared" si="32"/>
        <v>1</v>
      </c>
      <c r="AI258" s="31">
        <f t="shared" si="33"/>
        <v>4</v>
      </c>
      <c r="AJ258" s="6">
        <f t="shared" ref="AJ258:AJ321" si="35">SUMPRODUCT(COUNTIF((Z258:AD258),($AN$1:$AR$1)))</f>
        <v>0</v>
      </c>
      <c r="AL258">
        <v>257</v>
      </c>
    </row>
    <row r="259" spans="1:38" ht="15.75" thickBot="1" x14ac:dyDescent="0.3">
      <c r="A259">
        <v>14</v>
      </c>
      <c r="B259">
        <v>17</v>
      </c>
      <c r="C259">
        <v>19</v>
      </c>
      <c r="D259">
        <v>22</v>
      </c>
      <c r="E259">
        <v>35</v>
      </c>
      <c r="G259" s="1">
        <v>7</v>
      </c>
      <c r="H259">
        <f t="shared" ref="H259:H312" si="36">SUM(A259:E259)</f>
        <v>107</v>
      </c>
      <c r="I259" s="32">
        <f t="shared" ref="I259:I312" si="37">SUMPRODUCT(( MOD(A259:E259,2)&gt;0)*1)</f>
        <v>3</v>
      </c>
      <c r="J259" s="31">
        <f t="shared" ref="J259:J312" si="38">5-I259</f>
        <v>2</v>
      </c>
      <c r="K259" s="6">
        <f t="shared" si="34"/>
        <v>0</v>
      </c>
      <c r="M259">
        <v>258</v>
      </c>
      <c r="Z259" s="1">
        <v>6</v>
      </c>
      <c r="AA259" s="1">
        <v>9</v>
      </c>
      <c r="AB259" s="1">
        <v>16</v>
      </c>
      <c r="AC259" s="1">
        <v>18</v>
      </c>
      <c r="AD259" s="1">
        <v>26</v>
      </c>
      <c r="AF259" s="1">
        <v>5</v>
      </c>
      <c r="AG259">
        <f t="shared" ref="AG259:AG322" si="39">SUM(Z259:AD259)</f>
        <v>75</v>
      </c>
      <c r="AH259" s="32">
        <f t="shared" ref="AH259:AH322" si="40">SUMPRODUCT(( MOD(Z259:AD259,2)&gt;0)*1)</f>
        <v>1</v>
      </c>
      <c r="AI259" s="31">
        <f t="shared" ref="AI259:AI322" si="41">5-AH259</f>
        <v>4</v>
      </c>
      <c r="AJ259" s="6">
        <f t="shared" si="35"/>
        <v>0</v>
      </c>
      <c r="AL259">
        <v>258</v>
      </c>
    </row>
    <row r="260" spans="1:38" ht="15.75" thickBot="1" x14ac:dyDescent="0.3">
      <c r="A260">
        <v>2</v>
      </c>
      <c r="B260">
        <v>16</v>
      </c>
      <c r="C260">
        <v>23</v>
      </c>
      <c r="D260">
        <v>42</v>
      </c>
      <c r="E260">
        <v>44</v>
      </c>
      <c r="G260" s="1">
        <v>1</v>
      </c>
      <c r="H260">
        <f t="shared" si="36"/>
        <v>127</v>
      </c>
      <c r="I260" s="32">
        <f t="shared" si="37"/>
        <v>1</v>
      </c>
      <c r="J260" s="31">
        <f t="shared" si="38"/>
        <v>4</v>
      </c>
      <c r="K260" s="6">
        <f t="shared" si="34"/>
        <v>0</v>
      </c>
      <c r="M260">
        <v>259</v>
      </c>
      <c r="Z260" s="1">
        <v>4</v>
      </c>
      <c r="AA260" s="1">
        <v>10</v>
      </c>
      <c r="AB260" s="1">
        <v>16</v>
      </c>
      <c r="AC260" s="1">
        <v>32</v>
      </c>
      <c r="AD260" s="1">
        <v>43</v>
      </c>
      <c r="AF260" s="1">
        <v>1</v>
      </c>
      <c r="AG260">
        <f t="shared" si="39"/>
        <v>105</v>
      </c>
      <c r="AH260" s="32">
        <f t="shared" si="40"/>
        <v>1</v>
      </c>
      <c r="AI260" s="31">
        <f t="shared" si="41"/>
        <v>4</v>
      </c>
      <c r="AJ260" s="6">
        <f t="shared" si="35"/>
        <v>0</v>
      </c>
      <c r="AL260">
        <v>259</v>
      </c>
    </row>
    <row r="261" spans="1:38" ht="15.75" thickBot="1" x14ac:dyDescent="0.3">
      <c r="A261">
        <v>14</v>
      </c>
      <c r="B261">
        <v>17</v>
      </c>
      <c r="C261">
        <v>21</v>
      </c>
      <c r="D261">
        <v>35</v>
      </c>
      <c r="E261">
        <v>48</v>
      </c>
      <c r="G261" s="1">
        <v>7</v>
      </c>
      <c r="H261">
        <f t="shared" si="36"/>
        <v>135</v>
      </c>
      <c r="I261" s="32">
        <f t="shared" si="37"/>
        <v>3</v>
      </c>
      <c r="J261" s="31">
        <f t="shared" si="38"/>
        <v>2</v>
      </c>
      <c r="K261" s="6">
        <f t="shared" si="34"/>
        <v>1</v>
      </c>
      <c r="M261">
        <v>260</v>
      </c>
      <c r="Z261" s="1">
        <v>13</v>
      </c>
      <c r="AA261" s="1">
        <v>14</v>
      </c>
      <c r="AB261" s="1">
        <v>25</v>
      </c>
      <c r="AC261" s="1">
        <v>27</v>
      </c>
      <c r="AD261" s="1">
        <v>30</v>
      </c>
      <c r="AF261" s="1">
        <v>5</v>
      </c>
      <c r="AG261">
        <f t="shared" si="39"/>
        <v>109</v>
      </c>
      <c r="AH261" s="32">
        <f t="shared" si="40"/>
        <v>3</v>
      </c>
      <c r="AI261" s="31">
        <f t="shared" si="41"/>
        <v>2</v>
      </c>
      <c r="AJ261" s="6">
        <f t="shared" si="35"/>
        <v>0</v>
      </c>
      <c r="AL261">
        <v>260</v>
      </c>
    </row>
    <row r="262" spans="1:38" ht="15.75" thickBot="1" x14ac:dyDescent="0.3">
      <c r="A262">
        <v>9</v>
      </c>
      <c r="B262">
        <v>21</v>
      </c>
      <c r="C262">
        <v>22</v>
      </c>
      <c r="D262">
        <v>42</v>
      </c>
      <c r="E262">
        <v>45</v>
      </c>
      <c r="G262" s="1">
        <v>1</v>
      </c>
      <c r="H262">
        <f t="shared" si="36"/>
        <v>139</v>
      </c>
      <c r="I262" s="32">
        <f t="shared" si="37"/>
        <v>3</v>
      </c>
      <c r="J262" s="31">
        <f t="shared" si="38"/>
        <v>2</v>
      </c>
      <c r="K262" s="6">
        <f t="shared" si="34"/>
        <v>1</v>
      </c>
      <c r="M262">
        <v>261</v>
      </c>
      <c r="Z262" s="1">
        <v>9</v>
      </c>
      <c r="AA262" s="1">
        <v>13</v>
      </c>
      <c r="AB262" s="1">
        <v>14</v>
      </c>
      <c r="AC262" s="1">
        <v>28</v>
      </c>
      <c r="AD262" s="1">
        <v>31</v>
      </c>
      <c r="AF262" s="1">
        <v>1</v>
      </c>
      <c r="AG262">
        <f t="shared" si="39"/>
        <v>95</v>
      </c>
      <c r="AH262" s="32">
        <f t="shared" si="40"/>
        <v>3</v>
      </c>
      <c r="AI262" s="31">
        <f t="shared" si="41"/>
        <v>2</v>
      </c>
      <c r="AJ262" s="6">
        <f t="shared" si="35"/>
        <v>0</v>
      </c>
      <c r="AL262">
        <v>261</v>
      </c>
    </row>
    <row r="263" spans="1:38" ht="15.75" thickBot="1" x14ac:dyDescent="0.3">
      <c r="A263">
        <v>2</v>
      </c>
      <c r="B263">
        <v>22</v>
      </c>
      <c r="C263">
        <v>26</v>
      </c>
      <c r="D263">
        <v>35</v>
      </c>
      <c r="E263">
        <v>41</v>
      </c>
      <c r="G263" s="1">
        <v>2</v>
      </c>
      <c r="H263">
        <f t="shared" si="36"/>
        <v>126</v>
      </c>
      <c r="I263" s="32">
        <f t="shared" si="37"/>
        <v>2</v>
      </c>
      <c r="J263" s="31">
        <f t="shared" si="38"/>
        <v>3</v>
      </c>
      <c r="K263" s="6">
        <f t="shared" si="34"/>
        <v>1</v>
      </c>
      <c r="M263">
        <v>262</v>
      </c>
      <c r="Z263" s="1">
        <v>2</v>
      </c>
      <c r="AA263" s="1">
        <v>5</v>
      </c>
      <c r="AB263" s="1">
        <v>28</v>
      </c>
      <c r="AC263" s="1">
        <v>30</v>
      </c>
      <c r="AD263" s="1">
        <v>36</v>
      </c>
      <c r="AF263" s="1">
        <v>5</v>
      </c>
      <c r="AG263">
        <f t="shared" si="39"/>
        <v>101</v>
      </c>
      <c r="AH263" s="32">
        <f t="shared" si="40"/>
        <v>1</v>
      </c>
      <c r="AI263" s="31">
        <f t="shared" si="41"/>
        <v>4</v>
      </c>
      <c r="AJ263" s="6">
        <f t="shared" si="35"/>
        <v>0</v>
      </c>
      <c r="AL263">
        <v>262</v>
      </c>
    </row>
    <row r="264" spans="1:38" ht="15.75" thickBot="1" x14ac:dyDescent="0.3">
      <c r="A264">
        <v>2</v>
      </c>
      <c r="B264">
        <v>9</v>
      </c>
      <c r="C264">
        <v>14</v>
      </c>
      <c r="D264">
        <v>23</v>
      </c>
      <c r="E264">
        <v>36</v>
      </c>
      <c r="G264" s="1">
        <v>7</v>
      </c>
      <c r="H264">
        <f t="shared" si="36"/>
        <v>84</v>
      </c>
      <c r="I264" s="32">
        <f t="shared" si="37"/>
        <v>2</v>
      </c>
      <c r="J264" s="31">
        <f t="shared" si="38"/>
        <v>3</v>
      </c>
      <c r="K264" s="6">
        <f t="shared" si="34"/>
        <v>0</v>
      </c>
      <c r="M264">
        <v>263</v>
      </c>
      <c r="Z264" s="1">
        <v>13</v>
      </c>
      <c r="AA264" s="1">
        <v>16</v>
      </c>
      <c r="AB264" s="1">
        <v>19</v>
      </c>
      <c r="AC264" s="1">
        <v>25</v>
      </c>
      <c r="AD264" s="1">
        <v>43</v>
      </c>
      <c r="AF264" s="1">
        <v>1</v>
      </c>
      <c r="AG264">
        <f t="shared" si="39"/>
        <v>116</v>
      </c>
      <c r="AH264" s="32">
        <f t="shared" si="40"/>
        <v>4</v>
      </c>
      <c r="AI264" s="31">
        <f t="shared" si="41"/>
        <v>1</v>
      </c>
      <c r="AJ264" s="6">
        <f t="shared" si="35"/>
        <v>0</v>
      </c>
      <c r="AL264">
        <v>263</v>
      </c>
    </row>
    <row r="265" spans="1:38" ht="15.75" thickBot="1" x14ac:dyDescent="0.3">
      <c r="A265">
        <v>1</v>
      </c>
      <c r="B265">
        <v>35</v>
      </c>
      <c r="C265">
        <v>36</v>
      </c>
      <c r="D265">
        <v>48</v>
      </c>
      <c r="E265">
        <v>49</v>
      </c>
      <c r="G265" s="1">
        <v>7</v>
      </c>
      <c r="H265">
        <f t="shared" si="36"/>
        <v>169</v>
      </c>
      <c r="I265" s="32">
        <f t="shared" si="37"/>
        <v>3</v>
      </c>
      <c r="J265" s="31">
        <f t="shared" si="38"/>
        <v>2</v>
      </c>
      <c r="K265" s="6">
        <f t="shared" si="34"/>
        <v>1</v>
      </c>
      <c r="M265">
        <v>264</v>
      </c>
      <c r="Z265" s="1">
        <v>6</v>
      </c>
      <c r="AA265" s="1">
        <v>18</v>
      </c>
      <c r="AB265" s="1">
        <v>22</v>
      </c>
      <c r="AC265" s="1">
        <v>24</v>
      </c>
      <c r="AD265" s="1">
        <v>29</v>
      </c>
      <c r="AF265" s="1">
        <v>5</v>
      </c>
      <c r="AG265">
        <f t="shared" si="39"/>
        <v>99</v>
      </c>
      <c r="AH265" s="32">
        <f t="shared" si="40"/>
        <v>1</v>
      </c>
      <c r="AI265" s="31">
        <f t="shared" si="41"/>
        <v>4</v>
      </c>
      <c r="AJ265" s="6">
        <f t="shared" si="35"/>
        <v>0</v>
      </c>
      <c r="AL265">
        <v>264</v>
      </c>
    </row>
    <row r="266" spans="1:38" ht="15.75" thickBot="1" x14ac:dyDescent="0.3">
      <c r="A266">
        <v>1</v>
      </c>
      <c r="B266">
        <v>14</v>
      </c>
      <c r="C266">
        <v>15</v>
      </c>
      <c r="D266">
        <v>19</v>
      </c>
      <c r="E266">
        <v>36</v>
      </c>
      <c r="G266" s="1">
        <v>1</v>
      </c>
      <c r="H266">
        <f t="shared" si="36"/>
        <v>85</v>
      </c>
      <c r="I266" s="32">
        <f t="shared" si="37"/>
        <v>3</v>
      </c>
      <c r="J266" s="31">
        <f t="shared" si="38"/>
        <v>2</v>
      </c>
      <c r="K266" s="6">
        <f t="shared" si="34"/>
        <v>1</v>
      </c>
      <c r="M266">
        <v>265</v>
      </c>
      <c r="Z266" s="1">
        <v>3</v>
      </c>
      <c r="AA266" s="1">
        <v>4</v>
      </c>
      <c r="AB266" s="1">
        <v>15</v>
      </c>
      <c r="AC266" s="1">
        <v>26</v>
      </c>
      <c r="AD266" s="1">
        <v>36</v>
      </c>
      <c r="AF266" s="1">
        <v>5</v>
      </c>
      <c r="AG266">
        <f t="shared" si="39"/>
        <v>84</v>
      </c>
      <c r="AH266" s="32">
        <f t="shared" si="40"/>
        <v>2</v>
      </c>
      <c r="AI266" s="31">
        <f t="shared" si="41"/>
        <v>3</v>
      </c>
      <c r="AJ266" s="6">
        <f t="shared" si="35"/>
        <v>0</v>
      </c>
      <c r="AL266">
        <v>265</v>
      </c>
    </row>
    <row r="267" spans="1:38" ht="15.75" thickBot="1" x14ac:dyDescent="0.3">
      <c r="A267">
        <v>1</v>
      </c>
      <c r="B267">
        <v>2</v>
      </c>
      <c r="C267">
        <v>17</v>
      </c>
      <c r="D267">
        <v>34</v>
      </c>
      <c r="E267">
        <v>48</v>
      </c>
      <c r="G267" s="1">
        <v>2</v>
      </c>
      <c r="H267">
        <f t="shared" si="36"/>
        <v>102</v>
      </c>
      <c r="I267" s="32">
        <f t="shared" si="37"/>
        <v>2</v>
      </c>
      <c r="J267" s="31">
        <f t="shared" si="38"/>
        <v>3</v>
      </c>
      <c r="K267" s="6">
        <f t="shared" si="34"/>
        <v>1</v>
      </c>
      <c r="M267">
        <v>266</v>
      </c>
      <c r="Z267" s="1">
        <v>4</v>
      </c>
      <c r="AA267" s="1">
        <v>14</v>
      </c>
      <c r="AB267" s="1">
        <v>23</v>
      </c>
      <c r="AC267" s="1">
        <v>24</v>
      </c>
      <c r="AD267" s="1">
        <v>32</v>
      </c>
      <c r="AF267" s="1">
        <v>5</v>
      </c>
      <c r="AG267">
        <f t="shared" si="39"/>
        <v>97</v>
      </c>
      <c r="AH267" s="32">
        <f t="shared" si="40"/>
        <v>1</v>
      </c>
      <c r="AI267" s="31">
        <f t="shared" si="41"/>
        <v>4</v>
      </c>
      <c r="AJ267" s="6">
        <f t="shared" si="35"/>
        <v>0</v>
      </c>
      <c r="AL267">
        <v>266</v>
      </c>
    </row>
    <row r="268" spans="1:38" ht="15.75" thickBot="1" x14ac:dyDescent="0.3">
      <c r="A268">
        <v>14</v>
      </c>
      <c r="B268">
        <v>16</v>
      </c>
      <c r="C268">
        <v>17</v>
      </c>
      <c r="D268">
        <v>42</v>
      </c>
      <c r="E268">
        <v>44</v>
      </c>
      <c r="G268" s="1">
        <v>7</v>
      </c>
      <c r="H268">
        <f t="shared" si="36"/>
        <v>133</v>
      </c>
      <c r="I268" s="32">
        <f t="shared" si="37"/>
        <v>1</v>
      </c>
      <c r="J268" s="31">
        <f t="shared" si="38"/>
        <v>4</v>
      </c>
      <c r="K268" s="6">
        <f t="shared" si="34"/>
        <v>0</v>
      </c>
      <c r="M268">
        <v>267</v>
      </c>
      <c r="Z268" s="1">
        <v>8</v>
      </c>
      <c r="AA268" s="1">
        <v>22</v>
      </c>
      <c r="AB268" s="1">
        <v>28</v>
      </c>
      <c r="AC268" s="1">
        <v>35</v>
      </c>
      <c r="AD268" s="1">
        <v>43</v>
      </c>
      <c r="AF268" s="1">
        <v>1</v>
      </c>
      <c r="AG268">
        <f t="shared" si="39"/>
        <v>136</v>
      </c>
      <c r="AH268" s="32">
        <f t="shared" si="40"/>
        <v>2</v>
      </c>
      <c r="AI268" s="31">
        <f t="shared" si="41"/>
        <v>3</v>
      </c>
      <c r="AJ268" s="6">
        <f t="shared" si="35"/>
        <v>0</v>
      </c>
      <c r="AL268">
        <v>267</v>
      </c>
    </row>
    <row r="269" spans="1:38" ht="15.75" thickBot="1" x14ac:dyDescent="0.3">
      <c r="A269">
        <v>2</v>
      </c>
      <c r="B269">
        <v>14</v>
      </c>
      <c r="C269">
        <v>21</v>
      </c>
      <c r="D269">
        <v>23</v>
      </c>
      <c r="E269">
        <v>44</v>
      </c>
      <c r="G269" s="1">
        <v>1</v>
      </c>
      <c r="H269">
        <f t="shared" si="36"/>
        <v>104</v>
      </c>
      <c r="I269" s="32">
        <f t="shared" si="37"/>
        <v>2</v>
      </c>
      <c r="J269" s="31">
        <f t="shared" si="38"/>
        <v>3</v>
      </c>
      <c r="K269" s="6">
        <f t="shared" si="34"/>
        <v>1</v>
      </c>
      <c r="M269">
        <v>268</v>
      </c>
      <c r="Z269" s="1">
        <v>3</v>
      </c>
      <c r="AA269" s="1">
        <v>27</v>
      </c>
      <c r="AB269" s="1">
        <v>28</v>
      </c>
      <c r="AC269" s="1">
        <v>31</v>
      </c>
      <c r="AD269" s="1">
        <v>36</v>
      </c>
      <c r="AF269" s="1">
        <v>5</v>
      </c>
      <c r="AG269">
        <f t="shared" si="39"/>
        <v>125</v>
      </c>
      <c r="AH269" s="32">
        <f t="shared" si="40"/>
        <v>3</v>
      </c>
      <c r="AI269" s="31">
        <f t="shared" si="41"/>
        <v>2</v>
      </c>
      <c r="AJ269" s="6">
        <f t="shared" si="35"/>
        <v>0</v>
      </c>
      <c r="AL269">
        <v>268</v>
      </c>
    </row>
    <row r="270" spans="1:38" ht="15.75" thickBot="1" x14ac:dyDescent="0.3">
      <c r="A270">
        <v>2</v>
      </c>
      <c r="B270">
        <v>17</v>
      </c>
      <c r="C270">
        <v>26</v>
      </c>
      <c r="D270">
        <v>36</v>
      </c>
      <c r="E270">
        <v>49</v>
      </c>
      <c r="G270" s="1">
        <v>1</v>
      </c>
      <c r="H270">
        <f t="shared" si="36"/>
        <v>130</v>
      </c>
      <c r="I270" s="32">
        <f t="shared" si="37"/>
        <v>2</v>
      </c>
      <c r="J270" s="31">
        <f t="shared" si="38"/>
        <v>3</v>
      </c>
      <c r="K270" s="6">
        <f t="shared" si="34"/>
        <v>0</v>
      </c>
      <c r="M270">
        <v>269</v>
      </c>
      <c r="Z270" s="1">
        <v>4</v>
      </c>
      <c r="AA270" s="1">
        <v>18</v>
      </c>
      <c r="AB270" s="1">
        <v>23</v>
      </c>
      <c r="AC270" s="1">
        <v>28</v>
      </c>
      <c r="AD270" s="1">
        <v>29</v>
      </c>
      <c r="AF270" s="1">
        <v>1</v>
      </c>
      <c r="AG270">
        <f t="shared" si="39"/>
        <v>102</v>
      </c>
      <c r="AH270" s="32">
        <f t="shared" si="40"/>
        <v>2</v>
      </c>
      <c r="AI270" s="31">
        <f t="shared" si="41"/>
        <v>3</v>
      </c>
      <c r="AJ270" s="6">
        <f t="shared" si="35"/>
        <v>0</v>
      </c>
      <c r="AL270">
        <v>269</v>
      </c>
    </row>
    <row r="271" spans="1:38" ht="15.75" thickBot="1" x14ac:dyDescent="0.3">
      <c r="A271">
        <v>1</v>
      </c>
      <c r="B271">
        <v>15</v>
      </c>
      <c r="C271">
        <v>21</v>
      </c>
      <c r="D271">
        <v>40</v>
      </c>
      <c r="E271">
        <v>41</v>
      </c>
      <c r="G271" s="1">
        <v>2</v>
      </c>
      <c r="H271">
        <f t="shared" si="36"/>
        <v>118</v>
      </c>
      <c r="I271" s="32">
        <f t="shared" si="37"/>
        <v>4</v>
      </c>
      <c r="J271" s="31">
        <f t="shared" si="38"/>
        <v>1</v>
      </c>
      <c r="K271" s="6">
        <f t="shared" si="34"/>
        <v>3</v>
      </c>
      <c r="M271">
        <v>270</v>
      </c>
      <c r="Z271" s="1">
        <v>3</v>
      </c>
      <c r="AA271" s="1">
        <v>5</v>
      </c>
      <c r="AB271" s="1">
        <v>13</v>
      </c>
      <c r="AC271" s="1">
        <v>26</v>
      </c>
      <c r="AD271" s="1">
        <v>34</v>
      </c>
      <c r="AF271" s="1">
        <v>5</v>
      </c>
      <c r="AG271">
        <f t="shared" si="39"/>
        <v>81</v>
      </c>
      <c r="AH271" s="32">
        <f t="shared" si="40"/>
        <v>3</v>
      </c>
      <c r="AI271" s="31">
        <f t="shared" si="41"/>
        <v>2</v>
      </c>
      <c r="AJ271" s="6">
        <f t="shared" si="35"/>
        <v>0</v>
      </c>
      <c r="AL271">
        <v>270</v>
      </c>
    </row>
    <row r="272" spans="1:38" ht="15.75" thickBot="1" x14ac:dyDescent="0.3">
      <c r="A272">
        <v>16</v>
      </c>
      <c r="B272">
        <v>19</v>
      </c>
      <c r="C272">
        <v>22</v>
      </c>
      <c r="D272">
        <v>40</v>
      </c>
      <c r="E272">
        <v>42</v>
      </c>
      <c r="G272" s="1">
        <v>1</v>
      </c>
      <c r="H272">
        <f t="shared" si="36"/>
        <v>139</v>
      </c>
      <c r="I272" s="32">
        <f t="shared" si="37"/>
        <v>1</v>
      </c>
      <c r="J272" s="31">
        <f t="shared" si="38"/>
        <v>4</v>
      </c>
      <c r="K272" s="6">
        <f t="shared" si="34"/>
        <v>0</v>
      </c>
      <c r="M272">
        <v>271</v>
      </c>
      <c r="Z272" s="1">
        <v>6</v>
      </c>
      <c r="AA272" s="1">
        <v>14</v>
      </c>
      <c r="AB272" s="1">
        <v>18</v>
      </c>
      <c r="AC272" s="1">
        <v>19</v>
      </c>
      <c r="AD272" s="1">
        <v>34</v>
      </c>
      <c r="AF272" s="1">
        <v>1</v>
      </c>
      <c r="AG272">
        <f t="shared" si="39"/>
        <v>91</v>
      </c>
      <c r="AH272" s="32">
        <f t="shared" si="40"/>
        <v>1</v>
      </c>
      <c r="AI272" s="31">
        <f t="shared" si="41"/>
        <v>4</v>
      </c>
      <c r="AJ272" s="6">
        <f t="shared" si="35"/>
        <v>0</v>
      </c>
      <c r="AL272">
        <v>271</v>
      </c>
    </row>
    <row r="273" spans="1:38" ht="15.75" thickBot="1" x14ac:dyDescent="0.3">
      <c r="A273">
        <v>2</v>
      </c>
      <c r="B273">
        <v>14</v>
      </c>
      <c r="C273">
        <v>16</v>
      </c>
      <c r="D273">
        <v>22</v>
      </c>
      <c r="E273">
        <v>49</v>
      </c>
      <c r="G273" s="1">
        <v>2</v>
      </c>
      <c r="H273">
        <f t="shared" si="36"/>
        <v>103</v>
      </c>
      <c r="I273" s="32">
        <f t="shared" si="37"/>
        <v>1</v>
      </c>
      <c r="J273" s="31">
        <f t="shared" si="38"/>
        <v>4</v>
      </c>
      <c r="K273" s="6">
        <f t="shared" si="34"/>
        <v>0</v>
      </c>
      <c r="M273">
        <v>272</v>
      </c>
      <c r="Z273" s="1">
        <v>8</v>
      </c>
      <c r="AA273" s="1">
        <v>27</v>
      </c>
      <c r="AB273" s="1">
        <v>31</v>
      </c>
      <c r="AC273" s="1">
        <v>32</v>
      </c>
      <c r="AD273" s="1">
        <v>36</v>
      </c>
      <c r="AF273" s="1">
        <v>5</v>
      </c>
      <c r="AG273">
        <f t="shared" si="39"/>
        <v>134</v>
      </c>
      <c r="AH273" s="32">
        <f t="shared" si="40"/>
        <v>2</v>
      </c>
      <c r="AI273" s="31">
        <f t="shared" si="41"/>
        <v>3</v>
      </c>
      <c r="AJ273" s="6">
        <f t="shared" si="35"/>
        <v>0</v>
      </c>
      <c r="AL273">
        <v>272</v>
      </c>
    </row>
    <row r="274" spans="1:38" ht="15.75" thickBot="1" x14ac:dyDescent="0.3">
      <c r="A274">
        <v>1</v>
      </c>
      <c r="B274">
        <v>15</v>
      </c>
      <c r="C274">
        <v>35</v>
      </c>
      <c r="D274">
        <v>40</v>
      </c>
      <c r="E274">
        <v>45</v>
      </c>
      <c r="G274" s="1">
        <v>7</v>
      </c>
      <c r="H274">
        <f t="shared" si="36"/>
        <v>136</v>
      </c>
      <c r="I274" s="32">
        <f t="shared" si="37"/>
        <v>4</v>
      </c>
      <c r="J274" s="31">
        <f t="shared" si="38"/>
        <v>1</v>
      </c>
      <c r="K274" s="6">
        <f t="shared" si="34"/>
        <v>1</v>
      </c>
      <c r="M274">
        <v>273</v>
      </c>
      <c r="Z274" s="1">
        <v>9</v>
      </c>
      <c r="AA274" s="1">
        <v>15</v>
      </c>
      <c r="AB274" s="1">
        <v>16</v>
      </c>
      <c r="AC274" s="1">
        <v>26</v>
      </c>
      <c r="AD274" s="1">
        <v>28</v>
      </c>
      <c r="AF274" s="1">
        <v>1</v>
      </c>
      <c r="AG274">
        <f t="shared" si="39"/>
        <v>94</v>
      </c>
      <c r="AH274" s="32">
        <f t="shared" si="40"/>
        <v>2</v>
      </c>
      <c r="AI274" s="31">
        <f t="shared" si="41"/>
        <v>3</v>
      </c>
      <c r="AJ274" s="6">
        <f t="shared" si="35"/>
        <v>0</v>
      </c>
      <c r="AL274">
        <v>273</v>
      </c>
    </row>
    <row r="275" spans="1:38" ht="15.75" thickBot="1" x14ac:dyDescent="0.3">
      <c r="A275">
        <v>2</v>
      </c>
      <c r="B275">
        <v>16</v>
      </c>
      <c r="C275">
        <v>19</v>
      </c>
      <c r="D275">
        <v>42</v>
      </c>
      <c r="E275">
        <v>45</v>
      </c>
      <c r="G275" s="1">
        <v>1</v>
      </c>
      <c r="H275">
        <f t="shared" si="36"/>
        <v>124</v>
      </c>
      <c r="I275" s="32">
        <f t="shared" si="37"/>
        <v>2</v>
      </c>
      <c r="J275" s="31">
        <f t="shared" si="38"/>
        <v>3</v>
      </c>
      <c r="K275" s="6">
        <f t="shared" si="34"/>
        <v>0</v>
      </c>
      <c r="M275">
        <v>274</v>
      </c>
      <c r="Z275" s="1">
        <v>9</v>
      </c>
      <c r="AA275" s="1">
        <v>10</v>
      </c>
      <c r="AB275" s="1">
        <v>32</v>
      </c>
      <c r="AC275" s="1">
        <v>35</v>
      </c>
      <c r="AD275" s="1">
        <v>43</v>
      </c>
      <c r="AF275" s="1">
        <v>5</v>
      </c>
      <c r="AG275">
        <f t="shared" si="39"/>
        <v>129</v>
      </c>
      <c r="AH275" s="32">
        <f t="shared" si="40"/>
        <v>3</v>
      </c>
      <c r="AI275" s="31">
        <f t="shared" si="41"/>
        <v>2</v>
      </c>
      <c r="AJ275" s="6">
        <f t="shared" si="35"/>
        <v>0</v>
      </c>
      <c r="AL275">
        <v>274</v>
      </c>
    </row>
    <row r="276" spans="1:38" ht="15.75" thickBot="1" x14ac:dyDescent="0.3">
      <c r="A276">
        <v>16</v>
      </c>
      <c r="B276">
        <v>17</v>
      </c>
      <c r="C276">
        <v>21</v>
      </c>
      <c r="D276">
        <v>36</v>
      </c>
      <c r="E276">
        <v>48</v>
      </c>
      <c r="G276" s="1">
        <v>7</v>
      </c>
      <c r="H276">
        <f t="shared" si="36"/>
        <v>138</v>
      </c>
      <c r="I276" s="32">
        <f t="shared" si="37"/>
        <v>2</v>
      </c>
      <c r="J276" s="31">
        <f t="shared" si="38"/>
        <v>3</v>
      </c>
      <c r="K276" s="6">
        <f t="shared" si="34"/>
        <v>1</v>
      </c>
      <c r="M276">
        <v>275</v>
      </c>
      <c r="Z276" s="1">
        <v>16</v>
      </c>
      <c r="AA276" s="1">
        <v>22</v>
      </c>
      <c r="AB276" s="1">
        <v>25</v>
      </c>
      <c r="AC276" s="1">
        <v>26</v>
      </c>
      <c r="AD276" s="1">
        <v>34</v>
      </c>
      <c r="AF276" s="1">
        <v>1</v>
      </c>
      <c r="AG276">
        <f t="shared" si="39"/>
        <v>123</v>
      </c>
      <c r="AH276" s="32">
        <f t="shared" si="40"/>
        <v>1</v>
      </c>
      <c r="AI276" s="31">
        <f t="shared" si="41"/>
        <v>4</v>
      </c>
      <c r="AJ276" s="6">
        <f t="shared" si="35"/>
        <v>0</v>
      </c>
      <c r="AL276">
        <v>275</v>
      </c>
    </row>
    <row r="277" spans="1:38" ht="15.75" thickBot="1" x14ac:dyDescent="0.3">
      <c r="A277">
        <v>14</v>
      </c>
      <c r="B277">
        <v>15</v>
      </c>
      <c r="C277">
        <v>22</v>
      </c>
      <c r="D277">
        <v>40</v>
      </c>
      <c r="E277">
        <v>41</v>
      </c>
      <c r="G277" s="1">
        <v>2</v>
      </c>
      <c r="H277">
        <f t="shared" si="36"/>
        <v>132</v>
      </c>
      <c r="I277" s="32">
        <f t="shared" si="37"/>
        <v>2</v>
      </c>
      <c r="J277" s="31">
        <f t="shared" si="38"/>
        <v>3</v>
      </c>
      <c r="K277" s="6">
        <f t="shared" si="34"/>
        <v>1</v>
      </c>
      <c r="M277">
        <v>276</v>
      </c>
      <c r="Z277" s="1">
        <v>13</v>
      </c>
      <c r="AA277" s="1">
        <v>14</v>
      </c>
      <c r="AB277" s="1">
        <v>23</v>
      </c>
      <c r="AC277" s="1">
        <v>32</v>
      </c>
      <c r="AD277" s="1">
        <v>35</v>
      </c>
      <c r="AF277" s="1">
        <v>5</v>
      </c>
      <c r="AG277">
        <f t="shared" si="39"/>
        <v>117</v>
      </c>
      <c r="AH277" s="32">
        <f t="shared" si="40"/>
        <v>3</v>
      </c>
      <c r="AI277" s="31">
        <f t="shared" si="41"/>
        <v>2</v>
      </c>
      <c r="AJ277" s="6">
        <f t="shared" si="35"/>
        <v>0</v>
      </c>
      <c r="AL277">
        <v>276</v>
      </c>
    </row>
    <row r="278" spans="1:38" ht="15.75" thickBot="1" x14ac:dyDescent="0.3">
      <c r="A278">
        <v>9</v>
      </c>
      <c r="B278">
        <v>15</v>
      </c>
      <c r="C278">
        <v>22</v>
      </c>
      <c r="D278">
        <v>35</v>
      </c>
      <c r="E278">
        <v>36</v>
      </c>
      <c r="G278" s="1">
        <v>2</v>
      </c>
      <c r="H278">
        <f t="shared" si="36"/>
        <v>117</v>
      </c>
      <c r="I278" s="32">
        <f t="shared" si="37"/>
        <v>3</v>
      </c>
      <c r="J278" s="31">
        <f t="shared" si="38"/>
        <v>2</v>
      </c>
      <c r="K278" s="6">
        <f t="shared" si="34"/>
        <v>0</v>
      </c>
      <c r="M278">
        <v>277</v>
      </c>
      <c r="Z278" s="1">
        <v>13</v>
      </c>
      <c r="AA278" s="1">
        <v>25</v>
      </c>
      <c r="AB278" s="1">
        <v>26</v>
      </c>
      <c r="AC278" s="1">
        <v>29</v>
      </c>
      <c r="AD278" s="1">
        <v>32</v>
      </c>
      <c r="AF278" s="1">
        <v>5</v>
      </c>
      <c r="AG278">
        <f t="shared" si="39"/>
        <v>125</v>
      </c>
      <c r="AH278" s="32">
        <f t="shared" si="40"/>
        <v>3</v>
      </c>
      <c r="AI278" s="31">
        <f t="shared" si="41"/>
        <v>2</v>
      </c>
      <c r="AJ278" s="6">
        <f t="shared" si="35"/>
        <v>0</v>
      </c>
      <c r="AL278">
        <v>277</v>
      </c>
    </row>
    <row r="279" spans="1:38" ht="15.75" thickBot="1" x14ac:dyDescent="0.3">
      <c r="A279">
        <v>1</v>
      </c>
      <c r="B279">
        <v>34</v>
      </c>
      <c r="C279">
        <v>35</v>
      </c>
      <c r="D279">
        <v>40</v>
      </c>
      <c r="E279">
        <v>44</v>
      </c>
      <c r="G279" s="1">
        <v>7</v>
      </c>
      <c r="H279">
        <f t="shared" si="36"/>
        <v>154</v>
      </c>
      <c r="I279" s="32">
        <f t="shared" si="37"/>
        <v>2</v>
      </c>
      <c r="J279" s="31">
        <f t="shared" si="38"/>
        <v>3</v>
      </c>
      <c r="K279" s="6">
        <f t="shared" si="34"/>
        <v>1</v>
      </c>
      <c r="M279">
        <v>278</v>
      </c>
      <c r="Z279" s="1">
        <v>5</v>
      </c>
      <c r="AA279" s="1">
        <v>14</v>
      </c>
      <c r="AB279" s="1">
        <v>19</v>
      </c>
      <c r="AC279" s="1">
        <v>22</v>
      </c>
      <c r="AD279" s="1">
        <v>28</v>
      </c>
      <c r="AF279" s="1">
        <v>1</v>
      </c>
      <c r="AG279">
        <f t="shared" si="39"/>
        <v>88</v>
      </c>
      <c r="AH279" s="32">
        <f t="shared" si="40"/>
        <v>2</v>
      </c>
      <c r="AI279" s="31">
        <f t="shared" si="41"/>
        <v>3</v>
      </c>
      <c r="AJ279" s="6">
        <f t="shared" si="35"/>
        <v>0</v>
      </c>
      <c r="AL279">
        <v>278</v>
      </c>
    </row>
    <row r="280" spans="1:38" ht="15.75" thickBot="1" x14ac:dyDescent="0.3">
      <c r="A280">
        <v>16</v>
      </c>
      <c r="B280">
        <v>17</v>
      </c>
      <c r="C280">
        <v>19</v>
      </c>
      <c r="D280">
        <v>34</v>
      </c>
      <c r="E280">
        <v>44</v>
      </c>
      <c r="G280" s="1">
        <v>1</v>
      </c>
      <c r="H280">
        <f t="shared" si="36"/>
        <v>130</v>
      </c>
      <c r="I280" s="32">
        <f t="shared" si="37"/>
        <v>2</v>
      </c>
      <c r="J280" s="31">
        <f t="shared" si="38"/>
        <v>3</v>
      </c>
      <c r="K280" s="6">
        <f t="shared" si="34"/>
        <v>0</v>
      </c>
      <c r="M280">
        <v>279</v>
      </c>
      <c r="Z280" s="1">
        <v>13</v>
      </c>
      <c r="AA280" s="1">
        <v>14</v>
      </c>
      <c r="AB280" s="1">
        <v>26</v>
      </c>
      <c r="AC280" s="1">
        <v>28</v>
      </c>
      <c r="AD280" s="1">
        <v>43</v>
      </c>
      <c r="AF280" s="1">
        <v>5</v>
      </c>
      <c r="AG280">
        <f t="shared" si="39"/>
        <v>124</v>
      </c>
      <c r="AH280" s="32">
        <f t="shared" si="40"/>
        <v>2</v>
      </c>
      <c r="AI280" s="31">
        <f t="shared" si="41"/>
        <v>3</v>
      </c>
      <c r="AJ280" s="6">
        <f t="shared" si="35"/>
        <v>0</v>
      </c>
      <c r="AL280">
        <v>279</v>
      </c>
    </row>
    <row r="281" spans="1:38" ht="15.75" thickBot="1" x14ac:dyDescent="0.3">
      <c r="A281">
        <v>1</v>
      </c>
      <c r="B281">
        <v>16</v>
      </c>
      <c r="C281">
        <v>21</v>
      </c>
      <c r="D281">
        <v>35</v>
      </c>
      <c r="E281">
        <v>44</v>
      </c>
      <c r="G281" s="1">
        <v>2</v>
      </c>
      <c r="H281">
        <f t="shared" si="36"/>
        <v>117</v>
      </c>
      <c r="I281" s="32">
        <f t="shared" si="37"/>
        <v>3</v>
      </c>
      <c r="J281" s="31">
        <f t="shared" si="38"/>
        <v>2</v>
      </c>
      <c r="K281" s="6">
        <f t="shared" si="34"/>
        <v>2</v>
      </c>
      <c r="M281">
        <v>280</v>
      </c>
      <c r="Z281" s="1">
        <v>17</v>
      </c>
      <c r="AA281" s="1">
        <v>20</v>
      </c>
      <c r="AB281" s="1">
        <v>25</v>
      </c>
      <c r="AC281" s="1">
        <v>31</v>
      </c>
      <c r="AD281" s="1">
        <v>32</v>
      </c>
      <c r="AF281" s="1">
        <v>5</v>
      </c>
      <c r="AG281">
        <f t="shared" si="39"/>
        <v>125</v>
      </c>
      <c r="AH281" s="32">
        <f t="shared" si="40"/>
        <v>3</v>
      </c>
      <c r="AI281" s="31">
        <f t="shared" si="41"/>
        <v>2</v>
      </c>
      <c r="AJ281" s="6">
        <f t="shared" si="35"/>
        <v>0</v>
      </c>
      <c r="AL281">
        <v>280</v>
      </c>
    </row>
    <row r="282" spans="1:38" ht="15.75" thickBot="1" x14ac:dyDescent="0.3">
      <c r="A282">
        <v>2</v>
      </c>
      <c r="B282">
        <v>9</v>
      </c>
      <c r="C282">
        <v>23</v>
      </c>
      <c r="D282">
        <v>40</v>
      </c>
      <c r="E282">
        <v>49</v>
      </c>
      <c r="G282" s="1">
        <v>7</v>
      </c>
      <c r="H282">
        <f t="shared" si="36"/>
        <v>123</v>
      </c>
      <c r="I282" s="32">
        <f t="shared" si="37"/>
        <v>3</v>
      </c>
      <c r="J282" s="31">
        <f t="shared" si="38"/>
        <v>2</v>
      </c>
      <c r="K282" s="6">
        <f t="shared" si="34"/>
        <v>0</v>
      </c>
      <c r="M282">
        <v>281</v>
      </c>
      <c r="Z282" s="1">
        <v>2</v>
      </c>
      <c r="AA282" s="1">
        <v>11</v>
      </c>
      <c r="AB282" s="1">
        <v>22</v>
      </c>
      <c r="AC282" s="1">
        <v>29</v>
      </c>
      <c r="AD282" s="1">
        <v>30</v>
      </c>
      <c r="AF282" s="1">
        <v>1</v>
      </c>
      <c r="AG282">
        <f t="shared" si="39"/>
        <v>94</v>
      </c>
      <c r="AH282" s="32">
        <f t="shared" si="40"/>
        <v>2</v>
      </c>
      <c r="AI282" s="31">
        <f t="shared" si="41"/>
        <v>3</v>
      </c>
      <c r="AJ282" s="6">
        <f t="shared" si="35"/>
        <v>0</v>
      </c>
      <c r="AL282">
        <v>281</v>
      </c>
    </row>
    <row r="283" spans="1:38" ht="15.75" thickBot="1" x14ac:dyDescent="0.3">
      <c r="A283">
        <v>1</v>
      </c>
      <c r="B283">
        <v>14</v>
      </c>
      <c r="C283">
        <v>21</v>
      </c>
      <c r="D283">
        <v>35</v>
      </c>
      <c r="E283">
        <v>41</v>
      </c>
      <c r="G283" s="1">
        <v>1</v>
      </c>
      <c r="H283">
        <f t="shared" si="36"/>
        <v>112</v>
      </c>
      <c r="I283" s="32">
        <f t="shared" si="37"/>
        <v>4</v>
      </c>
      <c r="J283" s="31">
        <f t="shared" si="38"/>
        <v>1</v>
      </c>
      <c r="K283" s="6">
        <f t="shared" si="34"/>
        <v>3</v>
      </c>
      <c r="M283">
        <v>282</v>
      </c>
      <c r="Z283" s="1">
        <v>6</v>
      </c>
      <c r="AA283" s="1">
        <v>9</v>
      </c>
      <c r="AB283" s="1">
        <v>17</v>
      </c>
      <c r="AC283" s="1">
        <v>26</v>
      </c>
      <c r="AD283" s="1">
        <v>32</v>
      </c>
      <c r="AF283" s="1">
        <v>5</v>
      </c>
      <c r="AG283">
        <f t="shared" si="39"/>
        <v>90</v>
      </c>
      <c r="AH283" s="32">
        <f t="shared" si="40"/>
        <v>2</v>
      </c>
      <c r="AI283" s="31">
        <f t="shared" si="41"/>
        <v>3</v>
      </c>
      <c r="AJ283" s="6">
        <f t="shared" si="35"/>
        <v>0</v>
      </c>
      <c r="AL283">
        <v>282</v>
      </c>
    </row>
    <row r="284" spans="1:38" ht="15.75" thickBot="1" x14ac:dyDescent="0.3">
      <c r="A284">
        <v>16</v>
      </c>
      <c r="B284">
        <v>26</v>
      </c>
      <c r="C284">
        <v>35</v>
      </c>
      <c r="D284">
        <v>40</v>
      </c>
      <c r="E284">
        <v>48</v>
      </c>
      <c r="G284" s="1">
        <v>7</v>
      </c>
      <c r="H284">
        <f t="shared" si="36"/>
        <v>165</v>
      </c>
      <c r="I284" s="32">
        <f t="shared" si="37"/>
        <v>1</v>
      </c>
      <c r="J284" s="31">
        <f t="shared" si="38"/>
        <v>4</v>
      </c>
      <c r="K284" s="6">
        <f t="shared" si="34"/>
        <v>0</v>
      </c>
      <c r="M284">
        <v>283</v>
      </c>
      <c r="Z284" s="1">
        <v>4</v>
      </c>
      <c r="AA284" s="1">
        <v>13</v>
      </c>
      <c r="AB284" s="1">
        <v>15</v>
      </c>
      <c r="AC284" s="1">
        <v>19</v>
      </c>
      <c r="AD284" s="1">
        <v>35</v>
      </c>
      <c r="AF284" s="1">
        <v>1</v>
      </c>
      <c r="AG284">
        <f t="shared" si="39"/>
        <v>86</v>
      </c>
      <c r="AH284" s="32">
        <f t="shared" si="40"/>
        <v>4</v>
      </c>
      <c r="AI284" s="31">
        <f t="shared" si="41"/>
        <v>1</v>
      </c>
      <c r="AJ284" s="6">
        <f t="shared" si="35"/>
        <v>0</v>
      </c>
      <c r="AL284">
        <v>283</v>
      </c>
    </row>
    <row r="285" spans="1:38" ht="15.75" thickBot="1" x14ac:dyDescent="0.3">
      <c r="A285">
        <v>1</v>
      </c>
      <c r="B285">
        <v>15</v>
      </c>
      <c r="C285">
        <v>26</v>
      </c>
      <c r="D285">
        <v>44</v>
      </c>
      <c r="E285">
        <v>45</v>
      </c>
      <c r="G285" s="1">
        <v>1</v>
      </c>
      <c r="H285">
        <f t="shared" si="36"/>
        <v>131</v>
      </c>
      <c r="I285" s="32">
        <f t="shared" si="37"/>
        <v>3</v>
      </c>
      <c r="J285" s="31">
        <f t="shared" si="38"/>
        <v>2</v>
      </c>
      <c r="K285" s="6">
        <f t="shared" si="34"/>
        <v>1</v>
      </c>
      <c r="M285">
        <v>284</v>
      </c>
      <c r="Z285" s="1">
        <v>5</v>
      </c>
      <c r="AA285" s="1">
        <v>10</v>
      </c>
      <c r="AB285" s="1">
        <v>15</v>
      </c>
      <c r="AC285" s="1">
        <v>26</v>
      </c>
      <c r="AD285" s="1">
        <v>36</v>
      </c>
      <c r="AF285" s="1">
        <v>1</v>
      </c>
      <c r="AG285">
        <f t="shared" si="39"/>
        <v>92</v>
      </c>
      <c r="AH285" s="32">
        <f t="shared" si="40"/>
        <v>2</v>
      </c>
      <c r="AI285" s="31">
        <f t="shared" si="41"/>
        <v>3</v>
      </c>
      <c r="AJ285" s="6">
        <f t="shared" si="35"/>
        <v>0</v>
      </c>
      <c r="AL285">
        <v>284</v>
      </c>
    </row>
    <row r="286" spans="1:38" ht="15.75" thickBot="1" x14ac:dyDescent="0.3">
      <c r="A286">
        <v>2</v>
      </c>
      <c r="B286">
        <v>35</v>
      </c>
      <c r="C286">
        <v>36</v>
      </c>
      <c r="D286">
        <v>42</v>
      </c>
      <c r="E286">
        <v>45</v>
      </c>
      <c r="G286" s="1">
        <v>2</v>
      </c>
      <c r="H286">
        <f t="shared" si="36"/>
        <v>160</v>
      </c>
      <c r="I286" s="32">
        <f t="shared" si="37"/>
        <v>2</v>
      </c>
      <c r="J286" s="31">
        <f t="shared" si="38"/>
        <v>3</v>
      </c>
      <c r="K286" s="6">
        <f t="shared" si="34"/>
        <v>0</v>
      </c>
      <c r="M286">
        <v>285</v>
      </c>
      <c r="Z286" s="1">
        <v>2</v>
      </c>
      <c r="AA286" s="1">
        <v>11</v>
      </c>
      <c r="AB286" s="1">
        <v>18</v>
      </c>
      <c r="AC286" s="1">
        <v>24</v>
      </c>
      <c r="AD286" s="1">
        <v>31</v>
      </c>
      <c r="AF286" s="1">
        <v>1</v>
      </c>
      <c r="AG286">
        <f t="shared" si="39"/>
        <v>86</v>
      </c>
      <c r="AH286" s="32">
        <f t="shared" si="40"/>
        <v>2</v>
      </c>
      <c r="AI286" s="31">
        <f t="shared" si="41"/>
        <v>3</v>
      </c>
      <c r="AJ286" s="6">
        <f t="shared" si="35"/>
        <v>0</v>
      </c>
      <c r="AL286">
        <v>285</v>
      </c>
    </row>
    <row r="287" spans="1:38" ht="15.75" thickBot="1" x14ac:dyDescent="0.3">
      <c r="A287">
        <v>14</v>
      </c>
      <c r="B287">
        <v>23</v>
      </c>
      <c r="C287">
        <v>35</v>
      </c>
      <c r="D287">
        <v>40</v>
      </c>
      <c r="E287">
        <v>42</v>
      </c>
      <c r="G287" s="1">
        <v>7</v>
      </c>
      <c r="H287">
        <f t="shared" si="36"/>
        <v>154</v>
      </c>
      <c r="I287" s="32">
        <f t="shared" si="37"/>
        <v>2</v>
      </c>
      <c r="J287" s="31">
        <f t="shared" si="38"/>
        <v>3</v>
      </c>
      <c r="K287" s="6">
        <f t="shared" si="34"/>
        <v>0</v>
      </c>
      <c r="M287">
        <v>286</v>
      </c>
      <c r="Z287" s="1">
        <v>2</v>
      </c>
      <c r="AA287" s="1">
        <v>17</v>
      </c>
      <c r="AB287" s="1">
        <v>25</v>
      </c>
      <c r="AC287" s="1">
        <v>30</v>
      </c>
      <c r="AD287" s="1">
        <v>36</v>
      </c>
      <c r="AF287" s="1">
        <v>1</v>
      </c>
      <c r="AG287">
        <f t="shared" si="39"/>
        <v>110</v>
      </c>
      <c r="AH287" s="32">
        <f t="shared" si="40"/>
        <v>2</v>
      </c>
      <c r="AI287" s="31">
        <f t="shared" si="41"/>
        <v>3</v>
      </c>
      <c r="AJ287" s="6">
        <f t="shared" si="35"/>
        <v>0</v>
      </c>
      <c r="AL287">
        <v>286</v>
      </c>
    </row>
    <row r="288" spans="1:38" ht="15.75" thickBot="1" x14ac:dyDescent="0.3">
      <c r="A288">
        <v>14</v>
      </c>
      <c r="B288">
        <v>17</v>
      </c>
      <c r="C288">
        <v>26</v>
      </c>
      <c r="D288">
        <v>34</v>
      </c>
      <c r="E288">
        <v>48</v>
      </c>
      <c r="G288" s="1">
        <v>1</v>
      </c>
      <c r="H288">
        <f t="shared" si="36"/>
        <v>139</v>
      </c>
      <c r="I288" s="32">
        <f t="shared" si="37"/>
        <v>1</v>
      </c>
      <c r="J288" s="31">
        <f t="shared" si="38"/>
        <v>4</v>
      </c>
      <c r="K288" s="6">
        <f t="shared" si="34"/>
        <v>0</v>
      </c>
      <c r="M288">
        <v>287</v>
      </c>
      <c r="Z288" s="1">
        <v>5</v>
      </c>
      <c r="AA288" s="1">
        <v>11</v>
      </c>
      <c r="AB288" s="1">
        <v>17</v>
      </c>
      <c r="AC288" s="1">
        <v>30</v>
      </c>
      <c r="AD288" s="1">
        <v>36</v>
      </c>
      <c r="AF288" s="1">
        <v>5</v>
      </c>
      <c r="AG288">
        <f t="shared" si="39"/>
        <v>99</v>
      </c>
      <c r="AH288" s="32">
        <f t="shared" si="40"/>
        <v>3</v>
      </c>
      <c r="AI288" s="31">
        <f t="shared" si="41"/>
        <v>2</v>
      </c>
      <c r="AJ288" s="6">
        <f t="shared" si="35"/>
        <v>0</v>
      </c>
      <c r="AL288">
        <v>287</v>
      </c>
    </row>
    <row r="289" spans="1:38" ht="15.75" thickBot="1" x14ac:dyDescent="0.3">
      <c r="A289">
        <v>1</v>
      </c>
      <c r="B289">
        <v>14</v>
      </c>
      <c r="C289">
        <v>23</v>
      </c>
      <c r="D289">
        <v>41</v>
      </c>
      <c r="E289">
        <v>44</v>
      </c>
      <c r="G289" s="1">
        <v>7</v>
      </c>
      <c r="H289">
        <f t="shared" si="36"/>
        <v>123</v>
      </c>
      <c r="I289" s="32">
        <f t="shared" si="37"/>
        <v>3</v>
      </c>
      <c r="J289" s="31">
        <f t="shared" si="38"/>
        <v>2</v>
      </c>
      <c r="K289" s="6">
        <f t="shared" si="34"/>
        <v>2</v>
      </c>
      <c r="M289">
        <v>288</v>
      </c>
      <c r="Z289" s="1">
        <v>4</v>
      </c>
      <c r="AA289" s="1">
        <v>26</v>
      </c>
      <c r="AB289" s="1">
        <v>27</v>
      </c>
      <c r="AC289" s="1">
        <v>30</v>
      </c>
      <c r="AD289" s="1">
        <v>32</v>
      </c>
      <c r="AF289" s="1">
        <v>1</v>
      </c>
      <c r="AG289">
        <f t="shared" si="39"/>
        <v>119</v>
      </c>
      <c r="AH289" s="32">
        <f t="shared" si="40"/>
        <v>1</v>
      </c>
      <c r="AI289" s="31">
        <f t="shared" si="41"/>
        <v>4</v>
      </c>
      <c r="AJ289" s="6">
        <f t="shared" si="35"/>
        <v>0</v>
      </c>
      <c r="AL289">
        <v>288</v>
      </c>
    </row>
    <row r="290" spans="1:38" ht="15.75" thickBot="1" x14ac:dyDescent="0.3">
      <c r="A290">
        <v>23</v>
      </c>
      <c r="B290">
        <v>26</v>
      </c>
      <c r="C290">
        <v>35</v>
      </c>
      <c r="D290">
        <v>36</v>
      </c>
      <c r="E290">
        <v>49</v>
      </c>
      <c r="G290" s="1">
        <v>1</v>
      </c>
      <c r="H290">
        <f t="shared" si="36"/>
        <v>169</v>
      </c>
      <c r="I290" s="32">
        <f t="shared" si="37"/>
        <v>3</v>
      </c>
      <c r="J290" s="31">
        <f t="shared" si="38"/>
        <v>2</v>
      </c>
      <c r="K290" s="6">
        <f t="shared" si="34"/>
        <v>0</v>
      </c>
      <c r="M290">
        <v>289</v>
      </c>
      <c r="Z290" s="1">
        <v>4</v>
      </c>
      <c r="AA290" s="1">
        <v>9</v>
      </c>
      <c r="AB290" s="1">
        <v>26</v>
      </c>
      <c r="AC290" s="1">
        <v>35</v>
      </c>
      <c r="AD290" s="1">
        <v>36</v>
      </c>
      <c r="AF290" s="1">
        <v>5</v>
      </c>
      <c r="AG290">
        <f t="shared" si="39"/>
        <v>110</v>
      </c>
      <c r="AH290" s="32">
        <f t="shared" si="40"/>
        <v>2</v>
      </c>
      <c r="AI290" s="31">
        <f t="shared" si="41"/>
        <v>3</v>
      </c>
      <c r="AJ290" s="6">
        <f t="shared" si="35"/>
        <v>0</v>
      </c>
      <c r="AL290">
        <v>289</v>
      </c>
    </row>
    <row r="291" spans="1:38" ht="15.75" thickBot="1" x14ac:dyDescent="0.3">
      <c r="A291">
        <v>14</v>
      </c>
      <c r="B291">
        <v>19</v>
      </c>
      <c r="C291">
        <v>44</v>
      </c>
      <c r="D291">
        <v>45</v>
      </c>
      <c r="E291">
        <v>49</v>
      </c>
      <c r="G291" s="1">
        <v>1</v>
      </c>
      <c r="H291">
        <f t="shared" si="36"/>
        <v>171</v>
      </c>
      <c r="I291" s="32">
        <f t="shared" si="37"/>
        <v>3</v>
      </c>
      <c r="J291" s="31">
        <f t="shared" si="38"/>
        <v>2</v>
      </c>
      <c r="K291" s="6">
        <f t="shared" si="34"/>
        <v>0</v>
      </c>
      <c r="M291">
        <v>290</v>
      </c>
      <c r="Z291" s="1">
        <v>5</v>
      </c>
      <c r="AA291" s="1">
        <v>28</v>
      </c>
      <c r="AB291" s="1">
        <v>31</v>
      </c>
      <c r="AC291" s="1">
        <v>32</v>
      </c>
      <c r="AD291" s="1">
        <v>36</v>
      </c>
      <c r="AF291" s="1">
        <v>1</v>
      </c>
      <c r="AG291">
        <f t="shared" si="39"/>
        <v>132</v>
      </c>
      <c r="AH291" s="32">
        <f t="shared" si="40"/>
        <v>2</v>
      </c>
      <c r="AI291" s="31">
        <f t="shared" si="41"/>
        <v>3</v>
      </c>
      <c r="AJ291" s="6">
        <f t="shared" si="35"/>
        <v>0</v>
      </c>
      <c r="AL291">
        <v>290</v>
      </c>
    </row>
    <row r="292" spans="1:38" ht="15.75" thickBot="1" x14ac:dyDescent="0.3">
      <c r="A292">
        <v>16</v>
      </c>
      <c r="B292">
        <v>19</v>
      </c>
      <c r="C292">
        <v>35</v>
      </c>
      <c r="D292">
        <v>41</v>
      </c>
      <c r="E292">
        <v>42</v>
      </c>
      <c r="G292" s="1">
        <v>2</v>
      </c>
      <c r="H292">
        <f t="shared" si="36"/>
        <v>153</v>
      </c>
      <c r="I292" s="32">
        <f t="shared" si="37"/>
        <v>3</v>
      </c>
      <c r="J292" s="31">
        <f t="shared" si="38"/>
        <v>2</v>
      </c>
      <c r="K292" s="6">
        <f t="shared" si="34"/>
        <v>1</v>
      </c>
      <c r="M292">
        <v>291</v>
      </c>
      <c r="Z292" s="1">
        <v>10</v>
      </c>
      <c r="AA292" s="1">
        <v>14</v>
      </c>
      <c r="AB292" s="1">
        <v>18</v>
      </c>
      <c r="AC292" s="1">
        <v>23</v>
      </c>
      <c r="AD292" s="1">
        <v>43</v>
      </c>
      <c r="AF292" s="1">
        <v>5</v>
      </c>
      <c r="AG292">
        <f t="shared" si="39"/>
        <v>108</v>
      </c>
      <c r="AH292" s="32">
        <f t="shared" si="40"/>
        <v>2</v>
      </c>
      <c r="AI292" s="31">
        <f t="shared" si="41"/>
        <v>3</v>
      </c>
      <c r="AJ292" s="6">
        <f t="shared" si="35"/>
        <v>0</v>
      </c>
      <c r="AL292">
        <v>291</v>
      </c>
    </row>
    <row r="293" spans="1:38" ht="15.75" thickBot="1" x14ac:dyDescent="0.3">
      <c r="A293">
        <v>14</v>
      </c>
      <c r="B293">
        <v>21</v>
      </c>
      <c r="C293">
        <v>22</v>
      </c>
      <c r="D293">
        <v>34</v>
      </c>
      <c r="E293">
        <v>35</v>
      </c>
      <c r="G293" s="1">
        <v>1</v>
      </c>
      <c r="H293">
        <f t="shared" si="36"/>
        <v>126</v>
      </c>
      <c r="I293" s="32">
        <f t="shared" si="37"/>
        <v>2</v>
      </c>
      <c r="J293" s="31">
        <f t="shared" si="38"/>
        <v>3</v>
      </c>
      <c r="K293" s="6">
        <f t="shared" si="34"/>
        <v>1</v>
      </c>
      <c r="M293">
        <v>292</v>
      </c>
      <c r="Z293" s="1">
        <v>2</v>
      </c>
      <c r="AA293" s="1">
        <v>17</v>
      </c>
      <c r="AB293" s="1">
        <v>19</v>
      </c>
      <c r="AC293" s="1">
        <v>26</v>
      </c>
      <c r="AD293" s="1">
        <v>29</v>
      </c>
      <c r="AF293" s="1">
        <v>1</v>
      </c>
      <c r="AG293">
        <f t="shared" si="39"/>
        <v>93</v>
      </c>
      <c r="AH293" s="32">
        <f t="shared" si="40"/>
        <v>3</v>
      </c>
      <c r="AI293" s="31">
        <f t="shared" si="41"/>
        <v>2</v>
      </c>
      <c r="AJ293" s="6">
        <f t="shared" si="35"/>
        <v>0</v>
      </c>
      <c r="AL293">
        <v>292</v>
      </c>
    </row>
    <row r="294" spans="1:38" ht="15.75" thickBot="1" x14ac:dyDescent="0.3">
      <c r="A294">
        <v>1</v>
      </c>
      <c r="B294">
        <v>14</v>
      </c>
      <c r="C294">
        <v>22</v>
      </c>
      <c r="D294">
        <v>26</v>
      </c>
      <c r="E294">
        <v>35</v>
      </c>
      <c r="G294" s="1">
        <v>2</v>
      </c>
      <c r="H294">
        <f t="shared" si="36"/>
        <v>98</v>
      </c>
      <c r="I294" s="32">
        <f t="shared" si="37"/>
        <v>2</v>
      </c>
      <c r="J294" s="31">
        <f t="shared" si="38"/>
        <v>3</v>
      </c>
      <c r="K294" s="6">
        <f t="shared" si="34"/>
        <v>1</v>
      </c>
      <c r="M294">
        <v>293</v>
      </c>
      <c r="Z294" s="1">
        <v>2</v>
      </c>
      <c r="AA294" s="1">
        <v>15</v>
      </c>
      <c r="AB294" s="1">
        <v>18</v>
      </c>
      <c r="AC294" s="1">
        <v>26</v>
      </c>
      <c r="AD294" s="1">
        <v>28</v>
      </c>
      <c r="AF294" s="1">
        <v>5</v>
      </c>
      <c r="AG294">
        <f t="shared" si="39"/>
        <v>89</v>
      </c>
      <c r="AH294" s="32">
        <f t="shared" si="40"/>
        <v>1</v>
      </c>
      <c r="AI294" s="31">
        <f t="shared" si="41"/>
        <v>4</v>
      </c>
      <c r="AJ294" s="6">
        <f t="shared" si="35"/>
        <v>0</v>
      </c>
      <c r="AL294">
        <v>293</v>
      </c>
    </row>
    <row r="295" spans="1:38" ht="15.75" thickBot="1" x14ac:dyDescent="0.3">
      <c r="A295">
        <v>16</v>
      </c>
      <c r="B295">
        <v>19</v>
      </c>
      <c r="C295">
        <v>42</v>
      </c>
      <c r="D295">
        <v>44</v>
      </c>
      <c r="E295">
        <v>48</v>
      </c>
      <c r="G295" s="1">
        <v>7</v>
      </c>
      <c r="H295">
        <f t="shared" si="36"/>
        <v>169</v>
      </c>
      <c r="I295" s="32">
        <f t="shared" si="37"/>
        <v>1</v>
      </c>
      <c r="J295" s="31">
        <f t="shared" si="38"/>
        <v>4</v>
      </c>
      <c r="K295" s="6">
        <f t="shared" si="34"/>
        <v>0</v>
      </c>
      <c r="M295">
        <v>294</v>
      </c>
      <c r="Z295" s="1">
        <v>6</v>
      </c>
      <c r="AA295" s="1">
        <v>8</v>
      </c>
      <c r="AB295" s="1">
        <v>24</v>
      </c>
      <c r="AC295" s="1">
        <v>35</v>
      </c>
      <c r="AD295" s="1">
        <v>43</v>
      </c>
      <c r="AF295" s="1">
        <v>1</v>
      </c>
      <c r="AG295">
        <f t="shared" si="39"/>
        <v>116</v>
      </c>
      <c r="AH295" s="32">
        <f t="shared" si="40"/>
        <v>2</v>
      </c>
      <c r="AI295" s="31">
        <f t="shared" si="41"/>
        <v>3</v>
      </c>
      <c r="AJ295" s="6">
        <f t="shared" si="35"/>
        <v>0</v>
      </c>
      <c r="AL295">
        <v>294</v>
      </c>
    </row>
    <row r="296" spans="1:38" ht="15.75" thickBot="1" x14ac:dyDescent="0.3">
      <c r="A296">
        <v>14</v>
      </c>
      <c r="B296">
        <v>15</v>
      </c>
      <c r="C296">
        <v>19</v>
      </c>
      <c r="D296">
        <v>34</v>
      </c>
      <c r="E296">
        <v>49</v>
      </c>
      <c r="G296" s="1">
        <v>1</v>
      </c>
      <c r="H296">
        <f t="shared" si="36"/>
        <v>131</v>
      </c>
      <c r="I296" s="32">
        <f t="shared" si="37"/>
        <v>3</v>
      </c>
      <c r="J296" s="31">
        <f t="shared" si="38"/>
        <v>2</v>
      </c>
      <c r="K296" s="6">
        <f t="shared" si="34"/>
        <v>0</v>
      </c>
      <c r="M296">
        <v>295</v>
      </c>
      <c r="Z296" s="1">
        <v>4</v>
      </c>
      <c r="AA296" s="1">
        <v>6</v>
      </c>
      <c r="AB296" s="1">
        <v>18</v>
      </c>
      <c r="AC296" s="1">
        <v>29</v>
      </c>
      <c r="AD296" s="1">
        <v>32</v>
      </c>
      <c r="AF296" s="1">
        <v>5</v>
      </c>
      <c r="AG296">
        <f t="shared" si="39"/>
        <v>89</v>
      </c>
      <c r="AH296" s="32">
        <f t="shared" si="40"/>
        <v>1</v>
      </c>
      <c r="AI296" s="31">
        <f t="shared" si="41"/>
        <v>4</v>
      </c>
      <c r="AJ296" s="6">
        <f t="shared" si="35"/>
        <v>0</v>
      </c>
      <c r="AL296">
        <v>295</v>
      </c>
    </row>
    <row r="297" spans="1:38" ht="15.75" thickBot="1" x14ac:dyDescent="0.3">
      <c r="A297">
        <v>14</v>
      </c>
      <c r="B297">
        <v>19</v>
      </c>
      <c r="C297">
        <v>21</v>
      </c>
      <c r="D297">
        <v>23</v>
      </c>
      <c r="E297">
        <v>34</v>
      </c>
      <c r="G297" s="1">
        <v>2</v>
      </c>
      <c r="H297">
        <f t="shared" si="36"/>
        <v>111</v>
      </c>
      <c r="I297" s="32">
        <f t="shared" si="37"/>
        <v>3</v>
      </c>
      <c r="J297" s="31">
        <f t="shared" si="38"/>
        <v>2</v>
      </c>
      <c r="K297" s="6">
        <f t="shared" si="34"/>
        <v>1</v>
      </c>
      <c r="M297">
        <v>296</v>
      </c>
      <c r="Z297" s="1">
        <v>5</v>
      </c>
      <c r="AA297" s="1">
        <v>17</v>
      </c>
      <c r="AB297" s="1">
        <v>24</v>
      </c>
      <c r="AC297" s="1">
        <v>34</v>
      </c>
      <c r="AD297" s="1">
        <v>43</v>
      </c>
      <c r="AF297" s="1">
        <v>1</v>
      </c>
      <c r="AG297">
        <f t="shared" si="39"/>
        <v>123</v>
      </c>
      <c r="AH297" s="32">
        <f t="shared" si="40"/>
        <v>3</v>
      </c>
      <c r="AI297" s="31">
        <f t="shared" si="41"/>
        <v>2</v>
      </c>
      <c r="AJ297" s="6">
        <f t="shared" si="35"/>
        <v>0</v>
      </c>
      <c r="AL297">
        <v>296</v>
      </c>
    </row>
    <row r="298" spans="1:38" ht="15.75" thickBot="1" x14ac:dyDescent="0.3">
      <c r="A298">
        <v>16</v>
      </c>
      <c r="B298">
        <v>17</v>
      </c>
      <c r="C298">
        <v>19</v>
      </c>
      <c r="D298">
        <v>23</v>
      </c>
      <c r="E298">
        <v>35</v>
      </c>
      <c r="G298" s="1">
        <v>1</v>
      </c>
      <c r="H298">
        <f t="shared" si="36"/>
        <v>110</v>
      </c>
      <c r="I298" s="32">
        <f t="shared" si="37"/>
        <v>4</v>
      </c>
      <c r="J298" s="31">
        <f t="shared" si="38"/>
        <v>1</v>
      </c>
      <c r="K298" s="6">
        <f t="shared" si="34"/>
        <v>0</v>
      </c>
      <c r="M298">
        <v>297</v>
      </c>
      <c r="Z298" s="1">
        <v>17</v>
      </c>
      <c r="AA298" s="1">
        <v>20</v>
      </c>
      <c r="AB298" s="1">
        <v>23</v>
      </c>
      <c r="AC298" s="1">
        <v>24</v>
      </c>
      <c r="AD298" s="1">
        <v>34</v>
      </c>
      <c r="AF298" s="1">
        <v>5</v>
      </c>
      <c r="AG298">
        <f t="shared" si="39"/>
        <v>118</v>
      </c>
      <c r="AH298" s="32">
        <f t="shared" si="40"/>
        <v>2</v>
      </c>
      <c r="AI298" s="31">
        <f t="shared" si="41"/>
        <v>3</v>
      </c>
      <c r="AJ298" s="6">
        <f t="shared" si="35"/>
        <v>0</v>
      </c>
      <c r="AL298">
        <v>297</v>
      </c>
    </row>
    <row r="299" spans="1:38" ht="15.75" thickBot="1" x14ac:dyDescent="0.3">
      <c r="A299">
        <v>9</v>
      </c>
      <c r="B299">
        <v>14</v>
      </c>
      <c r="C299">
        <v>22</v>
      </c>
      <c r="D299">
        <v>44</v>
      </c>
      <c r="E299">
        <v>45</v>
      </c>
      <c r="G299" s="1">
        <v>2</v>
      </c>
      <c r="H299">
        <f t="shared" si="36"/>
        <v>134</v>
      </c>
      <c r="I299" s="32">
        <f t="shared" si="37"/>
        <v>2</v>
      </c>
      <c r="J299" s="31">
        <f t="shared" si="38"/>
        <v>3</v>
      </c>
      <c r="K299" s="6">
        <f t="shared" si="34"/>
        <v>0</v>
      </c>
      <c r="M299">
        <v>298</v>
      </c>
      <c r="Z299" s="1">
        <v>18</v>
      </c>
      <c r="AA299" s="1">
        <v>22</v>
      </c>
      <c r="AB299" s="1">
        <v>23</v>
      </c>
      <c r="AC299" s="1">
        <v>27</v>
      </c>
      <c r="AD299" s="1">
        <v>36</v>
      </c>
      <c r="AF299" s="1">
        <v>1</v>
      </c>
      <c r="AG299">
        <f t="shared" si="39"/>
        <v>126</v>
      </c>
      <c r="AH299" s="32">
        <f t="shared" si="40"/>
        <v>2</v>
      </c>
      <c r="AI299" s="31">
        <f t="shared" si="41"/>
        <v>3</v>
      </c>
      <c r="AJ299" s="6">
        <f t="shared" si="35"/>
        <v>0</v>
      </c>
      <c r="AL299">
        <v>298</v>
      </c>
    </row>
    <row r="300" spans="1:38" ht="15.75" thickBot="1" x14ac:dyDescent="0.3">
      <c r="A300">
        <v>14</v>
      </c>
      <c r="B300">
        <v>21</v>
      </c>
      <c r="C300">
        <v>41</v>
      </c>
      <c r="D300">
        <v>45</v>
      </c>
      <c r="E300">
        <v>49</v>
      </c>
      <c r="G300" s="1">
        <v>7</v>
      </c>
      <c r="H300">
        <f t="shared" si="36"/>
        <v>170</v>
      </c>
      <c r="I300" s="32">
        <f t="shared" si="37"/>
        <v>4</v>
      </c>
      <c r="J300" s="31">
        <f t="shared" si="38"/>
        <v>1</v>
      </c>
      <c r="K300" s="6">
        <f t="shared" si="34"/>
        <v>2</v>
      </c>
      <c r="M300">
        <v>299</v>
      </c>
      <c r="Z300" s="1">
        <v>5</v>
      </c>
      <c r="AA300" s="1">
        <v>10</v>
      </c>
      <c r="AB300" s="1">
        <v>19</v>
      </c>
      <c r="AC300" s="1">
        <v>23</v>
      </c>
      <c r="AD300" s="1">
        <v>34</v>
      </c>
      <c r="AF300" s="1">
        <v>5</v>
      </c>
      <c r="AG300">
        <f t="shared" si="39"/>
        <v>91</v>
      </c>
      <c r="AH300" s="32">
        <f t="shared" si="40"/>
        <v>3</v>
      </c>
      <c r="AI300" s="31">
        <f t="shared" si="41"/>
        <v>2</v>
      </c>
      <c r="AJ300" s="6">
        <f t="shared" si="35"/>
        <v>0</v>
      </c>
      <c r="AL300">
        <v>299</v>
      </c>
    </row>
    <row r="301" spans="1:38" ht="15.75" thickBot="1" x14ac:dyDescent="0.3">
      <c r="A301">
        <v>9</v>
      </c>
      <c r="B301">
        <v>14</v>
      </c>
      <c r="C301">
        <v>22</v>
      </c>
      <c r="D301">
        <v>35</v>
      </c>
      <c r="E301">
        <v>48</v>
      </c>
      <c r="G301" s="1">
        <v>2</v>
      </c>
      <c r="H301">
        <f t="shared" si="36"/>
        <v>128</v>
      </c>
      <c r="I301" s="32">
        <f t="shared" si="37"/>
        <v>2</v>
      </c>
      <c r="J301" s="31">
        <f t="shared" si="38"/>
        <v>3</v>
      </c>
      <c r="K301" s="6">
        <f t="shared" si="34"/>
        <v>0</v>
      </c>
      <c r="M301">
        <v>300</v>
      </c>
      <c r="Z301" s="1">
        <v>3</v>
      </c>
      <c r="AA301" s="1">
        <v>5</v>
      </c>
      <c r="AB301" s="1">
        <v>23</v>
      </c>
      <c r="AC301" s="1">
        <v>24</v>
      </c>
      <c r="AD301" s="1">
        <v>25</v>
      </c>
      <c r="AF301" s="1">
        <v>1</v>
      </c>
      <c r="AG301">
        <f t="shared" si="39"/>
        <v>80</v>
      </c>
      <c r="AH301" s="32">
        <f t="shared" si="40"/>
        <v>4</v>
      </c>
      <c r="AI301" s="31">
        <f t="shared" si="41"/>
        <v>1</v>
      </c>
      <c r="AJ301" s="6">
        <f t="shared" si="35"/>
        <v>0</v>
      </c>
      <c r="AL301">
        <v>300</v>
      </c>
    </row>
    <row r="302" spans="1:38" ht="15.75" thickBot="1" x14ac:dyDescent="0.3">
      <c r="A302">
        <v>17</v>
      </c>
      <c r="B302">
        <v>35</v>
      </c>
      <c r="C302">
        <v>36</v>
      </c>
      <c r="D302">
        <v>41</v>
      </c>
      <c r="E302">
        <v>44</v>
      </c>
      <c r="G302" s="1">
        <v>7</v>
      </c>
      <c r="H302">
        <f t="shared" si="36"/>
        <v>173</v>
      </c>
      <c r="I302" s="32">
        <f t="shared" si="37"/>
        <v>3</v>
      </c>
      <c r="J302" s="31">
        <f t="shared" si="38"/>
        <v>2</v>
      </c>
      <c r="K302" s="6">
        <f t="shared" si="34"/>
        <v>1</v>
      </c>
      <c r="M302">
        <v>301</v>
      </c>
      <c r="Z302" s="1">
        <v>15</v>
      </c>
      <c r="AA302" s="1">
        <v>17</v>
      </c>
      <c r="AB302" s="1">
        <v>27</v>
      </c>
      <c r="AC302" s="1">
        <v>32</v>
      </c>
      <c r="AD302" s="1">
        <v>35</v>
      </c>
      <c r="AF302" s="1">
        <v>5</v>
      </c>
      <c r="AG302">
        <f t="shared" si="39"/>
        <v>126</v>
      </c>
      <c r="AH302" s="32">
        <f t="shared" si="40"/>
        <v>4</v>
      </c>
      <c r="AI302" s="31">
        <f t="shared" si="41"/>
        <v>1</v>
      </c>
      <c r="AJ302" s="6">
        <f t="shared" si="35"/>
        <v>0</v>
      </c>
      <c r="AL302">
        <v>301</v>
      </c>
    </row>
    <row r="303" spans="1:38" ht="15.75" thickBot="1" x14ac:dyDescent="0.3">
      <c r="A303">
        <v>9</v>
      </c>
      <c r="B303">
        <v>21</v>
      </c>
      <c r="C303">
        <v>36</v>
      </c>
      <c r="D303">
        <v>42</v>
      </c>
      <c r="E303">
        <v>48</v>
      </c>
      <c r="G303" s="1">
        <v>1</v>
      </c>
      <c r="H303">
        <f t="shared" si="36"/>
        <v>156</v>
      </c>
      <c r="I303" s="32">
        <f t="shared" si="37"/>
        <v>2</v>
      </c>
      <c r="J303" s="31">
        <f t="shared" si="38"/>
        <v>3</v>
      </c>
      <c r="K303" s="6">
        <f t="shared" si="34"/>
        <v>1</v>
      </c>
      <c r="M303">
        <v>302</v>
      </c>
      <c r="Z303" s="1">
        <v>4</v>
      </c>
      <c r="AA303" s="1">
        <v>8</v>
      </c>
      <c r="AB303" s="1">
        <v>18</v>
      </c>
      <c r="AC303" s="1">
        <v>28</v>
      </c>
      <c r="AD303" s="1">
        <v>35</v>
      </c>
      <c r="AF303" s="1">
        <v>1</v>
      </c>
      <c r="AG303">
        <f t="shared" si="39"/>
        <v>93</v>
      </c>
      <c r="AH303" s="32">
        <f t="shared" si="40"/>
        <v>1</v>
      </c>
      <c r="AI303" s="31">
        <f t="shared" si="41"/>
        <v>4</v>
      </c>
      <c r="AJ303" s="6">
        <f t="shared" si="35"/>
        <v>0</v>
      </c>
      <c r="AL303">
        <v>302</v>
      </c>
    </row>
    <row r="304" spans="1:38" ht="15.75" thickBot="1" x14ac:dyDescent="0.3">
      <c r="A304">
        <v>1</v>
      </c>
      <c r="B304">
        <v>21</v>
      </c>
      <c r="C304">
        <v>22</v>
      </c>
      <c r="D304">
        <v>34</v>
      </c>
      <c r="E304">
        <v>48</v>
      </c>
      <c r="G304" s="1">
        <v>2</v>
      </c>
      <c r="H304">
        <f t="shared" si="36"/>
        <v>126</v>
      </c>
      <c r="I304" s="32">
        <f t="shared" si="37"/>
        <v>2</v>
      </c>
      <c r="J304" s="31">
        <f t="shared" si="38"/>
        <v>3</v>
      </c>
      <c r="K304" s="6">
        <f t="shared" si="34"/>
        <v>2</v>
      </c>
      <c r="M304">
        <v>303</v>
      </c>
      <c r="Z304" s="1">
        <v>14</v>
      </c>
      <c r="AA304" s="1">
        <v>18</v>
      </c>
      <c r="AB304" s="1">
        <v>20</v>
      </c>
      <c r="AC304" s="1">
        <v>32</v>
      </c>
      <c r="AD304" s="1">
        <v>43</v>
      </c>
      <c r="AF304" s="1">
        <v>5</v>
      </c>
      <c r="AG304">
        <f t="shared" si="39"/>
        <v>127</v>
      </c>
      <c r="AH304" s="32">
        <f t="shared" si="40"/>
        <v>1</v>
      </c>
      <c r="AI304" s="31">
        <f t="shared" si="41"/>
        <v>4</v>
      </c>
      <c r="AJ304" s="6">
        <f t="shared" si="35"/>
        <v>0</v>
      </c>
      <c r="AL304">
        <v>303</v>
      </c>
    </row>
    <row r="305" spans="1:38" ht="15.75" thickBot="1" x14ac:dyDescent="0.3">
      <c r="A305">
        <v>2</v>
      </c>
      <c r="B305">
        <v>14</v>
      </c>
      <c r="C305">
        <v>26</v>
      </c>
      <c r="D305">
        <v>36</v>
      </c>
      <c r="E305">
        <v>41</v>
      </c>
      <c r="G305" s="1">
        <v>7</v>
      </c>
      <c r="H305">
        <f t="shared" si="36"/>
        <v>119</v>
      </c>
      <c r="I305" s="32">
        <f t="shared" si="37"/>
        <v>1</v>
      </c>
      <c r="J305" s="31">
        <f t="shared" si="38"/>
        <v>4</v>
      </c>
      <c r="K305" s="6">
        <f t="shared" si="34"/>
        <v>1</v>
      </c>
      <c r="M305">
        <v>304</v>
      </c>
      <c r="Z305" s="1">
        <v>2</v>
      </c>
      <c r="AA305" s="1">
        <v>16</v>
      </c>
      <c r="AB305" s="1">
        <v>19</v>
      </c>
      <c r="AC305" s="1">
        <v>23</v>
      </c>
      <c r="AD305" s="1">
        <v>28</v>
      </c>
      <c r="AF305" s="1">
        <v>1</v>
      </c>
      <c r="AG305">
        <f t="shared" si="39"/>
        <v>88</v>
      </c>
      <c r="AH305" s="32">
        <f t="shared" si="40"/>
        <v>2</v>
      </c>
      <c r="AI305" s="31">
        <f t="shared" si="41"/>
        <v>3</v>
      </c>
      <c r="AJ305" s="6">
        <f t="shared" si="35"/>
        <v>0</v>
      </c>
      <c r="AL305">
        <v>304</v>
      </c>
    </row>
    <row r="306" spans="1:38" ht="15.75" thickBot="1" x14ac:dyDescent="0.3">
      <c r="A306">
        <v>19</v>
      </c>
      <c r="B306">
        <v>22</v>
      </c>
      <c r="C306">
        <v>26</v>
      </c>
      <c r="D306">
        <v>41</v>
      </c>
      <c r="E306">
        <v>42</v>
      </c>
      <c r="G306" s="1">
        <v>7</v>
      </c>
      <c r="H306">
        <f t="shared" si="36"/>
        <v>150</v>
      </c>
      <c r="I306" s="32">
        <f t="shared" si="37"/>
        <v>2</v>
      </c>
      <c r="J306" s="31">
        <f t="shared" si="38"/>
        <v>3</v>
      </c>
      <c r="K306" s="6">
        <f t="shared" si="34"/>
        <v>1</v>
      </c>
      <c r="M306">
        <v>305</v>
      </c>
      <c r="Z306" s="1">
        <v>9</v>
      </c>
      <c r="AA306" s="1">
        <v>15</v>
      </c>
      <c r="AB306" s="1">
        <v>18</v>
      </c>
      <c r="AC306" s="1">
        <v>19</v>
      </c>
      <c r="AD306" s="1">
        <v>25</v>
      </c>
      <c r="AF306" s="1">
        <v>5</v>
      </c>
      <c r="AG306">
        <f t="shared" si="39"/>
        <v>86</v>
      </c>
      <c r="AH306" s="32">
        <f t="shared" si="40"/>
        <v>4</v>
      </c>
      <c r="AI306" s="31">
        <f t="shared" si="41"/>
        <v>1</v>
      </c>
      <c r="AJ306" s="6">
        <f t="shared" si="35"/>
        <v>0</v>
      </c>
      <c r="AL306">
        <v>305</v>
      </c>
    </row>
    <row r="307" spans="1:38" ht="15.75" thickBot="1" x14ac:dyDescent="0.3">
      <c r="A307">
        <v>1</v>
      </c>
      <c r="B307">
        <v>21</v>
      </c>
      <c r="C307">
        <v>23</v>
      </c>
      <c r="D307">
        <v>36</v>
      </c>
      <c r="E307">
        <v>48</v>
      </c>
      <c r="G307" s="1">
        <v>1</v>
      </c>
      <c r="H307">
        <f t="shared" si="36"/>
        <v>129</v>
      </c>
      <c r="I307" s="32">
        <f t="shared" si="37"/>
        <v>3</v>
      </c>
      <c r="J307" s="31">
        <f t="shared" si="38"/>
        <v>2</v>
      </c>
      <c r="K307" s="6">
        <f t="shared" si="34"/>
        <v>2</v>
      </c>
      <c r="M307">
        <v>306</v>
      </c>
      <c r="Z307" s="1">
        <v>5</v>
      </c>
      <c r="AA307" s="1">
        <v>14</v>
      </c>
      <c r="AB307" s="1">
        <v>19</v>
      </c>
      <c r="AC307" s="1">
        <v>25</v>
      </c>
      <c r="AD307" s="1">
        <v>35</v>
      </c>
      <c r="AF307" s="1">
        <v>1</v>
      </c>
      <c r="AG307">
        <f t="shared" si="39"/>
        <v>98</v>
      </c>
      <c r="AH307" s="32">
        <f t="shared" si="40"/>
        <v>4</v>
      </c>
      <c r="AI307" s="31">
        <f t="shared" si="41"/>
        <v>1</v>
      </c>
      <c r="AJ307" s="6">
        <f t="shared" si="35"/>
        <v>0</v>
      </c>
      <c r="AL307">
        <v>306</v>
      </c>
    </row>
    <row r="308" spans="1:38" ht="15.75" thickBot="1" x14ac:dyDescent="0.3">
      <c r="A308">
        <v>1</v>
      </c>
      <c r="B308">
        <v>19</v>
      </c>
      <c r="C308">
        <v>22</v>
      </c>
      <c r="D308">
        <v>41</v>
      </c>
      <c r="E308">
        <v>44</v>
      </c>
      <c r="G308" s="1">
        <v>2</v>
      </c>
      <c r="H308">
        <f t="shared" si="36"/>
        <v>127</v>
      </c>
      <c r="I308" s="32">
        <f t="shared" si="37"/>
        <v>3</v>
      </c>
      <c r="J308" s="31">
        <f t="shared" si="38"/>
        <v>2</v>
      </c>
      <c r="K308" s="6">
        <f t="shared" si="34"/>
        <v>2</v>
      </c>
      <c r="M308">
        <v>307</v>
      </c>
      <c r="Z308" s="1">
        <v>3</v>
      </c>
      <c r="AA308" s="1">
        <v>8</v>
      </c>
      <c r="AB308" s="1">
        <v>15</v>
      </c>
      <c r="AC308" s="1">
        <v>29</v>
      </c>
      <c r="AD308" s="1">
        <v>34</v>
      </c>
      <c r="AF308" s="1">
        <v>5</v>
      </c>
      <c r="AG308">
        <f t="shared" si="39"/>
        <v>89</v>
      </c>
      <c r="AH308" s="32">
        <f t="shared" si="40"/>
        <v>3</v>
      </c>
      <c r="AI308" s="31">
        <f t="shared" si="41"/>
        <v>2</v>
      </c>
      <c r="AJ308" s="6">
        <f t="shared" si="35"/>
        <v>0</v>
      </c>
      <c r="AL308">
        <v>307</v>
      </c>
    </row>
    <row r="309" spans="1:38" ht="15.75" thickBot="1" x14ac:dyDescent="0.3">
      <c r="A309">
        <v>15</v>
      </c>
      <c r="B309">
        <v>16</v>
      </c>
      <c r="C309">
        <v>23</v>
      </c>
      <c r="D309">
        <v>36</v>
      </c>
      <c r="E309">
        <v>49</v>
      </c>
      <c r="G309" s="1">
        <v>7</v>
      </c>
      <c r="H309">
        <f t="shared" si="36"/>
        <v>139</v>
      </c>
      <c r="I309" s="32">
        <f t="shared" si="37"/>
        <v>3</v>
      </c>
      <c r="J309" s="31">
        <f t="shared" si="38"/>
        <v>2</v>
      </c>
      <c r="K309" s="6">
        <f t="shared" si="34"/>
        <v>0</v>
      </c>
      <c r="M309">
        <v>308</v>
      </c>
      <c r="Z309" s="1">
        <v>5</v>
      </c>
      <c r="AA309" s="1">
        <v>17</v>
      </c>
      <c r="AB309" s="1">
        <v>22</v>
      </c>
      <c r="AC309" s="1">
        <v>23</v>
      </c>
      <c r="AD309" s="1">
        <v>28</v>
      </c>
      <c r="AF309" s="1">
        <v>1</v>
      </c>
      <c r="AG309">
        <f t="shared" si="39"/>
        <v>95</v>
      </c>
      <c r="AH309" s="32">
        <f t="shared" si="40"/>
        <v>3</v>
      </c>
      <c r="AI309" s="31">
        <f t="shared" si="41"/>
        <v>2</v>
      </c>
      <c r="AJ309" s="6">
        <f t="shared" si="35"/>
        <v>0</v>
      </c>
      <c r="AL309">
        <v>308</v>
      </c>
    </row>
    <row r="310" spans="1:38" ht="15.75" thickBot="1" x14ac:dyDescent="0.3">
      <c r="A310">
        <v>19</v>
      </c>
      <c r="B310">
        <v>26</v>
      </c>
      <c r="C310">
        <v>40</v>
      </c>
      <c r="D310">
        <v>42</v>
      </c>
      <c r="E310">
        <v>44</v>
      </c>
      <c r="G310" s="1">
        <v>2</v>
      </c>
      <c r="H310">
        <f t="shared" si="36"/>
        <v>171</v>
      </c>
      <c r="I310" s="32">
        <f t="shared" si="37"/>
        <v>1</v>
      </c>
      <c r="J310" s="31">
        <f t="shared" si="38"/>
        <v>4</v>
      </c>
      <c r="K310" s="6">
        <f t="shared" si="34"/>
        <v>0</v>
      </c>
      <c r="M310">
        <v>309</v>
      </c>
      <c r="Z310" s="1">
        <v>22</v>
      </c>
      <c r="AA310" s="1">
        <v>24</v>
      </c>
      <c r="AB310" s="1">
        <v>29</v>
      </c>
      <c r="AC310" s="1">
        <v>35</v>
      </c>
      <c r="AD310" s="1">
        <v>43</v>
      </c>
      <c r="AF310" s="1">
        <v>5</v>
      </c>
      <c r="AG310">
        <f t="shared" si="39"/>
        <v>153</v>
      </c>
      <c r="AH310" s="32">
        <f t="shared" si="40"/>
        <v>3</v>
      </c>
      <c r="AI310" s="31">
        <f t="shared" si="41"/>
        <v>2</v>
      </c>
      <c r="AJ310" s="6">
        <f t="shared" si="35"/>
        <v>0</v>
      </c>
      <c r="AL310">
        <v>309</v>
      </c>
    </row>
    <row r="311" spans="1:38" ht="15.75" thickBot="1" x14ac:dyDescent="0.3">
      <c r="A311">
        <v>2</v>
      </c>
      <c r="B311">
        <v>36</v>
      </c>
      <c r="C311">
        <v>40</v>
      </c>
      <c r="D311">
        <v>45</v>
      </c>
      <c r="E311">
        <v>48</v>
      </c>
      <c r="G311" s="1">
        <v>7</v>
      </c>
      <c r="H311">
        <f t="shared" si="36"/>
        <v>171</v>
      </c>
      <c r="I311" s="32">
        <f t="shared" si="37"/>
        <v>1</v>
      </c>
      <c r="J311" s="31">
        <f t="shared" si="38"/>
        <v>4</v>
      </c>
      <c r="K311" s="6">
        <f t="shared" si="34"/>
        <v>0</v>
      </c>
      <c r="M311">
        <v>310</v>
      </c>
      <c r="Z311" s="1">
        <v>11</v>
      </c>
      <c r="AA311" s="1">
        <v>20</v>
      </c>
      <c r="AB311" s="1">
        <v>25</v>
      </c>
      <c r="AC311" s="1">
        <v>28</v>
      </c>
      <c r="AD311" s="1">
        <v>43</v>
      </c>
      <c r="AF311" s="1">
        <v>1</v>
      </c>
      <c r="AG311">
        <f t="shared" si="39"/>
        <v>127</v>
      </c>
      <c r="AH311" s="32">
        <f t="shared" si="40"/>
        <v>3</v>
      </c>
      <c r="AI311" s="31">
        <f t="shared" si="41"/>
        <v>2</v>
      </c>
      <c r="AJ311" s="6">
        <f t="shared" si="35"/>
        <v>0</v>
      </c>
      <c r="AL311">
        <v>310</v>
      </c>
    </row>
    <row r="312" spans="1:38" ht="15.75" thickBot="1" x14ac:dyDescent="0.3">
      <c r="A312">
        <v>1</v>
      </c>
      <c r="B312">
        <v>9</v>
      </c>
      <c r="C312">
        <v>22</v>
      </c>
      <c r="D312">
        <v>41</v>
      </c>
      <c r="E312">
        <v>49</v>
      </c>
      <c r="G312" s="1">
        <v>1</v>
      </c>
      <c r="H312">
        <f t="shared" si="36"/>
        <v>122</v>
      </c>
      <c r="I312" s="32">
        <f t="shared" si="37"/>
        <v>4</v>
      </c>
      <c r="J312" s="31">
        <f t="shared" si="38"/>
        <v>1</v>
      </c>
      <c r="K312" s="6">
        <f t="shared" si="34"/>
        <v>2</v>
      </c>
      <c r="M312">
        <v>311</v>
      </c>
      <c r="Z312" s="1">
        <v>9</v>
      </c>
      <c r="AA312" s="1">
        <v>25</v>
      </c>
      <c r="AB312" s="1">
        <v>28</v>
      </c>
      <c r="AC312" s="1">
        <v>35</v>
      </c>
      <c r="AD312" s="1">
        <v>43</v>
      </c>
      <c r="AF312" s="1">
        <v>5</v>
      </c>
      <c r="AG312">
        <f t="shared" si="39"/>
        <v>140</v>
      </c>
      <c r="AH312" s="32">
        <f t="shared" si="40"/>
        <v>4</v>
      </c>
      <c r="AI312" s="31">
        <f t="shared" si="41"/>
        <v>1</v>
      </c>
      <c r="AJ312" s="6">
        <f t="shared" si="35"/>
        <v>0</v>
      </c>
      <c r="AL312">
        <v>311</v>
      </c>
    </row>
    <row r="313" spans="1:38" ht="15.75" thickBot="1" x14ac:dyDescent="0.3">
      <c r="H313" s="3">
        <f t="shared" ref="H313:H376" si="42">SUM(A313:E313)</f>
        <v>0</v>
      </c>
      <c r="I313" s="5">
        <f t="shared" ref="I313:I376" si="43">SUMPRODUCT(( MOD(A313:E313,2)&gt;0)*1)</f>
        <v>0</v>
      </c>
      <c r="J313" s="5">
        <f t="shared" ref="J313:J376" si="44">5-I313</f>
        <v>5</v>
      </c>
      <c r="K313" s="6">
        <f t="shared" si="34"/>
        <v>0</v>
      </c>
      <c r="M313">
        <v>312</v>
      </c>
      <c r="Z313" s="1">
        <v>2</v>
      </c>
      <c r="AA313" s="1">
        <v>5</v>
      </c>
      <c r="AB313" s="1">
        <v>14</v>
      </c>
      <c r="AC313" s="1">
        <v>27</v>
      </c>
      <c r="AD313" s="1">
        <v>28</v>
      </c>
      <c r="AF313" s="1">
        <v>1</v>
      </c>
      <c r="AG313">
        <f t="shared" si="39"/>
        <v>76</v>
      </c>
      <c r="AH313" s="32">
        <f t="shared" si="40"/>
        <v>2</v>
      </c>
      <c r="AI313" s="31">
        <f t="shared" si="41"/>
        <v>3</v>
      </c>
      <c r="AJ313" s="6">
        <f t="shared" si="35"/>
        <v>0</v>
      </c>
      <c r="AL313">
        <v>312</v>
      </c>
    </row>
    <row r="314" spans="1:38" ht="15.75" thickBot="1" x14ac:dyDescent="0.3">
      <c r="H314" s="3">
        <f t="shared" si="42"/>
        <v>0</v>
      </c>
      <c r="I314" s="5">
        <f t="shared" si="43"/>
        <v>0</v>
      </c>
      <c r="J314" s="5">
        <f t="shared" si="44"/>
        <v>5</v>
      </c>
      <c r="K314" s="6">
        <f t="shared" si="34"/>
        <v>0</v>
      </c>
      <c r="M314">
        <v>313</v>
      </c>
      <c r="Z314" s="1">
        <v>6</v>
      </c>
      <c r="AA314" s="1">
        <v>8</v>
      </c>
      <c r="AB314" s="1">
        <v>9</v>
      </c>
      <c r="AC314" s="1">
        <v>24</v>
      </c>
      <c r="AD314" s="1">
        <v>30</v>
      </c>
      <c r="AF314" s="1">
        <v>5</v>
      </c>
      <c r="AG314">
        <f t="shared" si="39"/>
        <v>77</v>
      </c>
      <c r="AH314" s="32">
        <f t="shared" si="40"/>
        <v>1</v>
      </c>
      <c r="AI314" s="31">
        <f t="shared" si="41"/>
        <v>4</v>
      </c>
      <c r="AJ314" s="6">
        <f t="shared" si="35"/>
        <v>0</v>
      </c>
      <c r="AL314">
        <v>313</v>
      </c>
    </row>
    <row r="315" spans="1:38" ht="15.75" thickBot="1" x14ac:dyDescent="0.3">
      <c r="H315" s="3">
        <f t="shared" si="42"/>
        <v>0</v>
      </c>
      <c r="I315" s="30">
        <f t="shared" si="43"/>
        <v>0</v>
      </c>
      <c r="J315" s="30">
        <f t="shared" si="44"/>
        <v>5</v>
      </c>
      <c r="K315" s="6">
        <f t="shared" si="34"/>
        <v>0</v>
      </c>
      <c r="M315">
        <v>314</v>
      </c>
      <c r="Z315" s="1">
        <v>6</v>
      </c>
      <c r="AA315" s="1">
        <v>25</v>
      </c>
      <c r="AB315" s="1">
        <v>29</v>
      </c>
      <c r="AC315" s="1">
        <v>30</v>
      </c>
      <c r="AD315" s="1">
        <v>32</v>
      </c>
      <c r="AF315" s="1">
        <v>1</v>
      </c>
      <c r="AG315">
        <f t="shared" si="39"/>
        <v>122</v>
      </c>
      <c r="AH315" s="32">
        <f t="shared" si="40"/>
        <v>2</v>
      </c>
      <c r="AI315" s="31">
        <f t="shared" si="41"/>
        <v>3</v>
      </c>
      <c r="AJ315" s="6">
        <f t="shared" si="35"/>
        <v>0</v>
      </c>
      <c r="AL315">
        <v>314</v>
      </c>
    </row>
    <row r="316" spans="1:38" ht="15.75" thickBot="1" x14ac:dyDescent="0.3">
      <c r="H316" s="3">
        <f t="shared" si="42"/>
        <v>0</v>
      </c>
      <c r="I316" s="5">
        <f t="shared" si="43"/>
        <v>0</v>
      </c>
      <c r="J316" s="5">
        <f t="shared" si="44"/>
        <v>5</v>
      </c>
      <c r="K316" s="6">
        <f t="shared" si="34"/>
        <v>0</v>
      </c>
      <c r="M316">
        <v>315</v>
      </c>
      <c r="Z316" s="1">
        <v>5</v>
      </c>
      <c r="AA316" s="1">
        <v>13</v>
      </c>
      <c r="AB316" s="1">
        <v>18</v>
      </c>
      <c r="AC316" s="1">
        <v>32</v>
      </c>
      <c r="AD316" s="1">
        <v>36</v>
      </c>
      <c r="AF316" s="1">
        <v>5</v>
      </c>
      <c r="AG316">
        <f t="shared" si="39"/>
        <v>104</v>
      </c>
      <c r="AH316" s="32">
        <f t="shared" si="40"/>
        <v>2</v>
      </c>
      <c r="AI316" s="31">
        <f t="shared" si="41"/>
        <v>3</v>
      </c>
      <c r="AJ316" s="6">
        <f t="shared" si="35"/>
        <v>0</v>
      </c>
      <c r="AL316">
        <v>315</v>
      </c>
    </row>
    <row r="317" spans="1:38" ht="15.75" thickBot="1" x14ac:dyDescent="0.3">
      <c r="H317" s="3">
        <f t="shared" si="42"/>
        <v>0</v>
      </c>
      <c r="I317" s="5">
        <f t="shared" si="43"/>
        <v>0</v>
      </c>
      <c r="J317" s="5">
        <f t="shared" si="44"/>
        <v>5</v>
      </c>
      <c r="K317" s="6">
        <f t="shared" si="34"/>
        <v>0</v>
      </c>
      <c r="M317">
        <v>316</v>
      </c>
      <c r="Z317" s="1">
        <v>4</v>
      </c>
      <c r="AA317" s="1">
        <v>18</v>
      </c>
      <c r="AB317" s="1">
        <v>29</v>
      </c>
      <c r="AC317" s="1">
        <v>30</v>
      </c>
      <c r="AD317" s="1">
        <v>43</v>
      </c>
      <c r="AF317" s="1">
        <v>1</v>
      </c>
      <c r="AG317">
        <f t="shared" si="39"/>
        <v>124</v>
      </c>
      <c r="AH317" s="32">
        <f t="shared" si="40"/>
        <v>2</v>
      </c>
      <c r="AI317" s="31">
        <f t="shared" si="41"/>
        <v>3</v>
      </c>
      <c r="AJ317" s="6">
        <f t="shared" si="35"/>
        <v>0</v>
      </c>
      <c r="AL317">
        <v>316</v>
      </c>
    </row>
    <row r="318" spans="1:38" ht="15.75" thickBot="1" x14ac:dyDescent="0.3">
      <c r="H318" s="3">
        <f t="shared" si="42"/>
        <v>0</v>
      </c>
      <c r="I318" s="5">
        <f t="shared" si="43"/>
        <v>0</v>
      </c>
      <c r="J318" s="5">
        <f t="shared" si="44"/>
        <v>5</v>
      </c>
      <c r="K318" s="6">
        <f t="shared" si="34"/>
        <v>0</v>
      </c>
      <c r="M318">
        <v>317</v>
      </c>
      <c r="Z318" s="1">
        <v>9</v>
      </c>
      <c r="AA318" s="1">
        <v>17</v>
      </c>
      <c r="AB318" s="1">
        <v>18</v>
      </c>
      <c r="AC318" s="1">
        <v>29</v>
      </c>
      <c r="AD318" s="1">
        <v>30</v>
      </c>
      <c r="AF318" s="1">
        <v>5</v>
      </c>
      <c r="AG318">
        <f t="shared" si="39"/>
        <v>103</v>
      </c>
      <c r="AH318" s="32">
        <f t="shared" si="40"/>
        <v>3</v>
      </c>
      <c r="AI318" s="31">
        <f t="shared" si="41"/>
        <v>2</v>
      </c>
      <c r="AJ318" s="6">
        <f t="shared" si="35"/>
        <v>0</v>
      </c>
      <c r="AL318">
        <v>317</v>
      </c>
    </row>
    <row r="319" spans="1:38" ht="15.75" thickBot="1" x14ac:dyDescent="0.3">
      <c r="H319" s="3">
        <f t="shared" si="42"/>
        <v>0</v>
      </c>
      <c r="I319" s="5">
        <f t="shared" si="43"/>
        <v>0</v>
      </c>
      <c r="J319" s="5">
        <f t="shared" si="44"/>
        <v>5</v>
      </c>
      <c r="K319" s="6">
        <f t="shared" si="34"/>
        <v>0</v>
      </c>
      <c r="M319">
        <v>318</v>
      </c>
      <c r="Z319" s="1">
        <v>8</v>
      </c>
      <c r="AA319" s="1">
        <v>15</v>
      </c>
      <c r="AB319" s="1">
        <v>18</v>
      </c>
      <c r="AC319" s="1">
        <v>36</v>
      </c>
      <c r="AD319" s="1">
        <v>43</v>
      </c>
      <c r="AF319" s="1">
        <v>1</v>
      </c>
      <c r="AG319">
        <f t="shared" si="39"/>
        <v>120</v>
      </c>
      <c r="AH319" s="32">
        <f t="shared" si="40"/>
        <v>2</v>
      </c>
      <c r="AI319" s="31">
        <f t="shared" si="41"/>
        <v>3</v>
      </c>
      <c r="AJ319" s="6">
        <f t="shared" si="35"/>
        <v>0</v>
      </c>
      <c r="AL319">
        <v>318</v>
      </c>
    </row>
    <row r="320" spans="1:38" ht="15.75" thickBot="1" x14ac:dyDescent="0.3">
      <c r="H320" s="3">
        <f t="shared" si="42"/>
        <v>0</v>
      </c>
      <c r="I320" s="5">
        <f t="shared" si="43"/>
        <v>0</v>
      </c>
      <c r="J320" s="5">
        <f t="shared" si="44"/>
        <v>5</v>
      </c>
      <c r="K320" s="6">
        <f t="shared" si="34"/>
        <v>0</v>
      </c>
      <c r="M320">
        <v>319</v>
      </c>
      <c r="Z320" s="1">
        <v>2</v>
      </c>
      <c r="AA320" s="1">
        <v>3</v>
      </c>
      <c r="AB320" s="1">
        <v>19</v>
      </c>
      <c r="AC320" s="1">
        <v>26</v>
      </c>
      <c r="AD320" s="1">
        <v>34</v>
      </c>
      <c r="AF320" s="1">
        <v>5</v>
      </c>
      <c r="AG320">
        <f t="shared" si="39"/>
        <v>84</v>
      </c>
      <c r="AH320" s="32">
        <f t="shared" si="40"/>
        <v>2</v>
      </c>
      <c r="AI320" s="31">
        <f t="shared" si="41"/>
        <v>3</v>
      </c>
      <c r="AJ320" s="6">
        <f t="shared" si="35"/>
        <v>0</v>
      </c>
      <c r="AL320">
        <v>319</v>
      </c>
    </row>
    <row r="321" spans="8:38" ht="15.75" thickBot="1" x14ac:dyDescent="0.3">
      <c r="H321" s="3">
        <f t="shared" si="42"/>
        <v>0</v>
      </c>
      <c r="I321" s="30">
        <f t="shared" si="43"/>
        <v>0</v>
      </c>
      <c r="J321" s="30">
        <f t="shared" si="44"/>
        <v>5</v>
      </c>
      <c r="K321" s="6">
        <f t="shared" si="34"/>
        <v>0</v>
      </c>
      <c r="M321">
        <v>320</v>
      </c>
      <c r="Z321" s="1">
        <v>2</v>
      </c>
      <c r="AA321" s="1">
        <v>3</v>
      </c>
      <c r="AB321" s="1">
        <v>19</v>
      </c>
      <c r="AC321" s="1">
        <v>29</v>
      </c>
      <c r="AD321" s="1">
        <v>32</v>
      </c>
      <c r="AF321" s="1">
        <v>1</v>
      </c>
      <c r="AG321">
        <f t="shared" si="39"/>
        <v>85</v>
      </c>
      <c r="AH321" s="32">
        <f t="shared" si="40"/>
        <v>3</v>
      </c>
      <c r="AI321" s="31">
        <f t="shared" si="41"/>
        <v>2</v>
      </c>
      <c r="AJ321" s="6">
        <f t="shared" si="35"/>
        <v>0</v>
      </c>
      <c r="AL321">
        <v>320</v>
      </c>
    </row>
    <row r="322" spans="8:38" ht="15.75" thickBot="1" x14ac:dyDescent="0.3">
      <c r="H322" s="3">
        <f t="shared" si="42"/>
        <v>0</v>
      </c>
      <c r="I322" s="5">
        <f t="shared" si="43"/>
        <v>0</v>
      </c>
      <c r="J322" s="5">
        <f t="shared" si="44"/>
        <v>5</v>
      </c>
      <c r="K322" s="6">
        <f t="shared" ref="K322:K385" si="45">SUMPRODUCT(COUNTIF((A322:E322),($AN$1:$AR$1)))</f>
        <v>0</v>
      </c>
      <c r="M322">
        <v>321</v>
      </c>
      <c r="Z322" s="1">
        <v>18</v>
      </c>
      <c r="AA322" s="1">
        <v>26</v>
      </c>
      <c r="AB322" s="1">
        <v>29</v>
      </c>
      <c r="AC322" s="1">
        <v>34</v>
      </c>
      <c r="AD322" s="1">
        <v>43</v>
      </c>
      <c r="AF322" s="1">
        <v>5</v>
      </c>
      <c r="AG322">
        <f t="shared" si="39"/>
        <v>150</v>
      </c>
      <c r="AH322" s="32">
        <f t="shared" si="40"/>
        <v>2</v>
      </c>
      <c r="AI322" s="31">
        <f t="shared" si="41"/>
        <v>3</v>
      </c>
      <c r="AJ322" s="6">
        <f t="shared" ref="AJ322:AJ385" si="46">SUMPRODUCT(COUNTIF((Z322:AD322),($AN$1:$AR$1)))</f>
        <v>0</v>
      </c>
      <c r="AL322">
        <v>321</v>
      </c>
    </row>
    <row r="323" spans="8:38" ht="15.75" thickBot="1" x14ac:dyDescent="0.3">
      <c r="H323" s="3">
        <f t="shared" si="42"/>
        <v>0</v>
      </c>
      <c r="I323" s="5">
        <f t="shared" si="43"/>
        <v>0</v>
      </c>
      <c r="J323" s="5">
        <f t="shared" si="44"/>
        <v>5</v>
      </c>
      <c r="K323" s="6">
        <f t="shared" si="45"/>
        <v>0</v>
      </c>
      <c r="M323">
        <v>322</v>
      </c>
      <c r="Z323" s="1">
        <v>5</v>
      </c>
      <c r="AA323" s="1">
        <v>8</v>
      </c>
      <c r="AB323" s="1">
        <v>9</v>
      </c>
      <c r="AC323" s="1">
        <v>19</v>
      </c>
      <c r="AD323" s="1">
        <v>34</v>
      </c>
      <c r="AF323" s="1">
        <v>1</v>
      </c>
      <c r="AG323">
        <f t="shared" ref="AG323:AG386" si="47">SUM(Z323:AD323)</f>
        <v>75</v>
      </c>
      <c r="AH323" s="32">
        <f t="shared" ref="AH323:AH386" si="48">SUMPRODUCT(( MOD(Z323:AD323,2)&gt;0)*1)</f>
        <v>3</v>
      </c>
      <c r="AI323" s="31">
        <f t="shared" ref="AI323:AI386" si="49">5-AH323</f>
        <v>2</v>
      </c>
      <c r="AJ323" s="6">
        <f t="shared" si="46"/>
        <v>0</v>
      </c>
      <c r="AL323">
        <v>322</v>
      </c>
    </row>
    <row r="324" spans="8:38" ht="15.75" thickBot="1" x14ac:dyDescent="0.3">
      <c r="H324" s="3">
        <f t="shared" si="42"/>
        <v>0</v>
      </c>
      <c r="I324" s="30">
        <f t="shared" si="43"/>
        <v>0</v>
      </c>
      <c r="J324" s="30">
        <f t="shared" si="44"/>
        <v>5</v>
      </c>
      <c r="K324" s="6">
        <f t="shared" si="45"/>
        <v>0</v>
      </c>
      <c r="M324">
        <v>323</v>
      </c>
      <c r="Z324" s="1">
        <v>2</v>
      </c>
      <c r="AA324" s="1">
        <v>15</v>
      </c>
      <c r="AB324" s="1">
        <v>25</v>
      </c>
      <c r="AC324" s="1">
        <v>28</v>
      </c>
      <c r="AD324" s="1">
        <v>31</v>
      </c>
      <c r="AF324" s="1">
        <v>5</v>
      </c>
      <c r="AG324">
        <f t="shared" si="47"/>
        <v>101</v>
      </c>
      <c r="AH324" s="32">
        <f t="shared" si="48"/>
        <v>3</v>
      </c>
      <c r="AI324" s="31">
        <f t="shared" si="49"/>
        <v>2</v>
      </c>
      <c r="AJ324" s="6">
        <f t="shared" si="46"/>
        <v>0</v>
      </c>
      <c r="AL324">
        <v>323</v>
      </c>
    </row>
    <row r="325" spans="8:38" ht="15.75" thickBot="1" x14ac:dyDescent="0.3">
      <c r="H325" s="3">
        <f t="shared" si="42"/>
        <v>0</v>
      </c>
      <c r="I325" s="5">
        <f t="shared" si="43"/>
        <v>0</v>
      </c>
      <c r="J325" s="5">
        <f t="shared" si="44"/>
        <v>5</v>
      </c>
      <c r="K325" s="6">
        <f t="shared" si="45"/>
        <v>0</v>
      </c>
      <c r="M325">
        <v>324</v>
      </c>
      <c r="Z325" s="1">
        <v>16</v>
      </c>
      <c r="AA325" s="1">
        <v>19</v>
      </c>
      <c r="AB325" s="1">
        <v>27</v>
      </c>
      <c r="AC325" s="1">
        <v>28</v>
      </c>
      <c r="AD325" s="1">
        <v>36</v>
      </c>
      <c r="AF325" s="1">
        <v>1</v>
      </c>
      <c r="AG325">
        <f t="shared" si="47"/>
        <v>126</v>
      </c>
      <c r="AH325" s="32">
        <f t="shared" si="48"/>
        <v>2</v>
      </c>
      <c r="AI325" s="31">
        <f t="shared" si="49"/>
        <v>3</v>
      </c>
      <c r="AJ325" s="6">
        <f t="shared" si="46"/>
        <v>0</v>
      </c>
      <c r="AL325">
        <v>324</v>
      </c>
    </row>
    <row r="326" spans="8:38" ht="15.75" thickBot="1" x14ac:dyDescent="0.3">
      <c r="H326" s="3">
        <f t="shared" si="42"/>
        <v>0</v>
      </c>
      <c r="I326" s="5">
        <f t="shared" si="43"/>
        <v>0</v>
      </c>
      <c r="J326" s="5">
        <f t="shared" si="44"/>
        <v>5</v>
      </c>
      <c r="K326" s="6">
        <f t="shared" si="45"/>
        <v>0</v>
      </c>
      <c r="M326">
        <v>325</v>
      </c>
      <c r="Z326" s="1">
        <v>11</v>
      </c>
      <c r="AA326" s="1">
        <v>14</v>
      </c>
      <c r="AB326" s="1">
        <v>16</v>
      </c>
      <c r="AC326" s="1">
        <v>23</v>
      </c>
      <c r="AD326" s="1">
        <v>32</v>
      </c>
      <c r="AF326" s="1">
        <v>5</v>
      </c>
      <c r="AG326">
        <f t="shared" si="47"/>
        <v>96</v>
      </c>
      <c r="AH326" s="32">
        <f t="shared" si="48"/>
        <v>2</v>
      </c>
      <c r="AI326" s="31">
        <f t="shared" si="49"/>
        <v>3</v>
      </c>
      <c r="AJ326" s="6">
        <f t="shared" si="46"/>
        <v>0</v>
      </c>
      <c r="AL326">
        <v>325</v>
      </c>
    </row>
    <row r="327" spans="8:38" ht="15.75" thickBot="1" x14ac:dyDescent="0.3">
      <c r="H327" s="3">
        <f t="shared" si="42"/>
        <v>0</v>
      </c>
      <c r="I327" s="5">
        <f t="shared" si="43"/>
        <v>0</v>
      </c>
      <c r="J327" s="5">
        <f t="shared" si="44"/>
        <v>5</v>
      </c>
      <c r="K327" s="6">
        <f t="shared" si="45"/>
        <v>0</v>
      </c>
      <c r="M327">
        <v>326</v>
      </c>
      <c r="Z327" s="1">
        <v>15</v>
      </c>
      <c r="AA327" s="1">
        <v>17</v>
      </c>
      <c r="AB327" s="1">
        <v>26</v>
      </c>
      <c r="AC327" s="1">
        <v>28</v>
      </c>
      <c r="AD327" s="1">
        <v>30</v>
      </c>
      <c r="AF327" s="1">
        <v>1</v>
      </c>
      <c r="AG327">
        <f t="shared" si="47"/>
        <v>116</v>
      </c>
      <c r="AH327" s="32">
        <f t="shared" si="48"/>
        <v>2</v>
      </c>
      <c r="AI327" s="31">
        <f t="shared" si="49"/>
        <v>3</v>
      </c>
      <c r="AJ327" s="6">
        <f t="shared" si="46"/>
        <v>0</v>
      </c>
      <c r="AL327">
        <v>326</v>
      </c>
    </row>
    <row r="328" spans="8:38" ht="15.75" thickBot="1" x14ac:dyDescent="0.3">
      <c r="H328" s="3">
        <f t="shared" si="42"/>
        <v>0</v>
      </c>
      <c r="I328" s="30">
        <f t="shared" si="43"/>
        <v>0</v>
      </c>
      <c r="J328" s="30">
        <f t="shared" si="44"/>
        <v>5</v>
      </c>
      <c r="K328" s="6">
        <f t="shared" si="45"/>
        <v>0</v>
      </c>
      <c r="M328">
        <v>327</v>
      </c>
      <c r="Z328" s="1">
        <v>9</v>
      </c>
      <c r="AA328" s="1">
        <v>14</v>
      </c>
      <c r="AB328" s="1">
        <v>17</v>
      </c>
      <c r="AC328" s="1">
        <v>23</v>
      </c>
      <c r="AD328" s="1">
        <v>36</v>
      </c>
      <c r="AF328" s="1">
        <v>1</v>
      </c>
      <c r="AG328">
        <f t="shared" si="47"/>
        <v>99</v>
      </c>
      <c r="AH328" s="32">
        <f t="shared" si="48"/>
        <v>3</v>
      </c>
      <c r="AI328" s="31">
        <f t="shared" si="49"/>
        <v>2</v>
      </c>
      <c r="AJ328" s="6">
        <f t="shared" si="46"/>
        <v>0</v>
      </c>
      <c r="AL328">
        <v>327</v>
      </c>
    </row>
    <row r="329" spans="8:38" ht="15.75" thickBot="1" x14ac:dyDescent="0.3">
      <c r="H329" s="3">
        <f t="shared" si="42"/>
        <v>0</v>
      </c>
      <c r="I329" s="5">
        <f t="shared" si="43"/>
        <v>0</v>
      </c>
      <c r="J329" s="5">
        <f t="shared" si="44"/>
        <v>5</v>
      </c>
      <c r="K329" s="6">
        <f t="shared" si="45"/>
        <v>0</v>
      </c>
      <c r="M329">
        <v>328</v>
      </c>
      <c r="Z329" s="1">
        <v>3</v>
      </c>
      <c r="AA329" s="1">
        <v>19</v>
      </c>
      <c r="AB329" s="1">
        <v>26</v>
      </c>
      <c r="AC329" s="1">
        <v>27</v>
      </c>
      <c r="AD329" s="1">
        <v>43</v>
      </c>
      <c r="AF329" s="1">
        <v>5</v>
      </c>
      <c r="AG329">
        <f t="shared" si="47"/>
        <v>118</v>
      </c>
      <c r="AH329" s="32">
        <f t="shared" si="48"/>
        <v>4</v>
      </c>
      <c r="AI329" s="31">
        <f t="shared" si="49"/>
        <v>1</v>
      </c>
      <c r="AJ329" s="6">
        <f t="shared" si="46"/>
        <v>0</v>
      </c>
      <c r="AL329">
        <v>328</v>
      </c>
    </row>
    <row r="330" spans="8:38" ht="15.75" thickBot="1" x14ac:dyDescent="0.3">
      <c r="H330" s="3">
        <f t="shared" si="42"/>
        <v>0</v>
      </c>
      <c r="I330" s="5">
        <f t="shared" si="43"/>
        <v>0</v>
      </c>
      <c r="J330" s="5">
        <f t="shared" si="44"/>
        <v>5</v>
      </c>
      <c r="K330" s="6">
        <f t="shared" si="45"/>
        <v>0</v>
      </c>
      <c r="M330">
        <v>329</v>
      </c>
      <c r="Z330" s="1">
        <v>11</v>
      </c>
      <c r="AA330" s="1">
        <v>20</v>
      </c>
      <c r="AB330" s="1">
        <v>22</v>
      </c>
      <c r="AC330" s="1">
        <v>25</v>
      </c>
      <c r="AD330" s="1">
        <v>34</v>
      </c>
      <c r="AF330" s="1">
        <v>1</v>
      </c>
      <c r="AG330">
        <f t="shared" si="47"/>
        <v>112</v>
      </c>
      <c r="AH330" s="32">
        <f t="shared" si="48"/>
        <v>2</v>
      </c>
      <c r="AI330" s="31">
        <f t="shared" si="49"/>
        <v>3</v>
      </c>
      <c r="AJ330" s="6">
        <f t="shared" si="46"/>
        <v>0</v>
      </c>
      <c r="AL330">
        <v>329</v>
      </c>
    </row>
    <row r="331" spans="8:38" ht="15.75" thickBot="1" x14ac:dyDescent="0.3">
      <c r="H331" s="3">
        <f t="shared" si="42"/>
        <v>0</v>
      </c>
      <c r="I331" s="5">
        <f t="shared" si="43"/>
        <v>0</v>
      </c>
      <c r="J331" s="5">
        <f t="shared" si="44"/>
        <v>5</v>
      </c>
      <c r="K331" s="6">
        <f t="shared" si="45"/>
        <v>0</v>
      </c>
      <c r="M331">
        <v>330</v>
      </c>
      <c r="Z331" s="1">
        <v>10</v>
      </c>
      <c r="AA331" s="1">
        <v>20</v>
      </c>
      <c r="AB331" s="1">
        <v>25</v>
      </c>
      <c r="AC331" s="1">
        <v>34</v>
      </c>
      <c r="AD331" s="1">
        <v>36</v>
      </c>
      <c r="AF331" s="1">
        <v>1</v>
      </c>
      <c r="AG331">
        <f t="shared" si="47"/>
        <v>125</v>
      </c>
      <c r="AH331" s="32">
        <f t="shared" si="48"/>
        <v>1</v>
      </c>
      <c r="AI331" s="31">
        <f t="shared" si="49"/>
        <v>4</v>
      </c>
      <c r="AJ331" s="6">
        <f t="shared" si="46"/>
        <v>0</v>
      </c>
      <c r="AL331">
        <v>330</v>
      </c>
    </row>
    <row r="332" spans="8:38" ht="15.75" thickBot="1" x14ac:dyDescent="0.3">
      <c r="H332" s="3">
        <f t="shared" si="42"/>
        <v>0</v>
      </c>
      <c r="I332" s="5">
        <f t="shared" si="43"/>
        <v>0</v>
      </c>
      <c r="J332" s="5">
        <f t="shared" si="44"/>
        <v>5</v>
      </c>
      <c r="K332" s="6">
        <f t="shared" si="45"/>
        <v>0</v>
      </c>
      <c r="M332">
        <v>331</v>
      </c>
      <c r="Z332" s="1">
        <v>9</v>
      </c>
      <c r="AA332" s="1">
        <v>11</v>
      </c>
      <c r="AB332" s="1">
        <v>14</v>
      </c>
      <c r="AC332" s="1">
        <v>18</v>
      </c>
      <c r="AD332" s="1">
        <v>30</v>
      </c>
      <c r="AF332" s="1">
        <v>1</v>
      </c>
      <c r="AG332">
        <f t="shared" si="47"/>
        <v>82</v>
      </c>
      <c r="AH332" s="32">
        <f t="shared" si="48"/>
        <v>2</v>
      </c>
      <c r="AI332" s="31">
        <f t="shared" si="49"/>
        <v>3</v>
      </c>
      <c r="AJ332" s="6">
        <f t="shared" si="46"/>
        <v>0</v>
      </c>
      <c r="AL332">
        <v>331</v>
      </c>
    </row>
    <row r="333" spans="8:38" ht="15.75" thickBot="1" x14ac:dyDescent="0.3">
      <c r="H333" s="3">
        <f t="shared" si="42"/>
        <v>0</v>
      </c>
      <c r="I333" s="30">
        <f t="shared" si="43"/>
        <v>0</v>
      </c>
      <c r="J333" s="30">
        <f t="shared" si="44"/>
        <v>5</v>
      </c>
      <c r="K333" s="6">
        <f t="shared" si="45"/>
        <v>0</v>
      </c>
      <c r="M333">
        <v>332</v>
      </c>
      <c r="O333" s="4"/>
      <c r="P333" s="4"/>
      <c r="Q333" s="4"/>
      <c r="R333" s="4"/>
      <c r="S333" s="4"/>
      <c r="U333"/>
      <c r="V333"/>
      <c r="W333"/>
      <c r="X333" s="1"/>
      <c r="Z333" s="1">
        <v>11</v>
      </c>
      <c r="AA333" s="1">
        <v>14</v>
      </c>
      <c r="AB333" s="1">
        <v>23</v>
      </c>
      <c r="AC333" s="1">
        <v>24</v>
      </c>
      <c r="AD333" s="1">
        <v>43</v>
      </c>
      <c r="AF333" s="1">
        <v>5</v>
      </c>
      <c r="AG333">
        <f t="shared" si="47"/>
        <v>115</v>
      </c>
      <c r="AH333" s="32">
        <f t="shared" si="48"/>
        <v>3</v>
      </c>
      <c r="AI333" s="31">
        <f t="shared" si="49"/>
        <v>2</v>
      </c>
      <c r="AJ333" s="6">
        <f t="shared" si="46"/>
        <v>0</v>
      </c>
      <c r="AL333">
        <v>332</v>
      </c>
    </row>
    <row r="334" spans="8:38" ht="15.75" thickBot="1" x14ac:dyDescent="0.3">
      <c r="H334" s="3">
        <f t="shared" si="42"/>
        <v>0</v>
      </c>
      <c r="I334" s="5">
        <f t="shared" si="43"/>
        <v>0</v>
      </c>
      <c r="J334" s="5">
        <f t="shared" si="44"/>
        <v>5</v>
      </c>
      <c r="K334" s="6">
        <f t="shared" si="45"/>
        <v>0</v>
      </c>
      <c r="M334">
        <v>333</v>
      </c>
      <c r="O334" s="4"/>
      <c r="P334" s="4"/>
      <c r="Q334" s="4"/>
      <c r="R334" s="4"/>
      <c r="S334" s="4"/>
      <c r="U334"/>
      <c r="V334"/>
      <c r="W334"/>
      <c r="X334" s="1"/>
      <c r="Z334" s="1">
        <v>6</v>
      </c>
      <c r="AA334" s="1">
        <v>15</v>
      </c>
      <c r="AB334" s="1">
        <v>22</v>
      </c>
      <c r="AC334" s="1">
        <v>34</v>
      </c>
      <c r="AD334" s="1">
        <v>36</v>
      </c>
      <c r="AF334" s="1">
        <v>1</v>
      </c>
      <c r="AG334">
        <f t="shared" si="47"/>
        <v>113</v>
      </c>
      <c r="AH334" s="32">
        <f t="shared" si="48"/>
        <v>1</v>
      </c>
      <c r="AI334" s="31">
        <f t="shared" si="49"/>
        <v>4</v>
      </c>
      <c r="AJ334" s="6">
        <f t="shared" si="46"/>
        <v>0</v>
      </c>
      <c r="AL334">
        <v>333</v>
      </c>
    </row>
    <row r="335" spans="8:38" ht="15.75" thickBot="1" x14ac:dyDescent="0.3">
      <c r="H335" s="3">
        <f t="shared" si="42"/>
        <v>0</v>
      </c>
      <c r="I335" s="5">
        <f t="shared" si="43"/>
        <v>0</v>
      </c>
      <c r="J335" s="5">
        <f t="shared" si="44"/>
        <v>5</v>
      </c>
      <c r="K335" s="6">
        <f t="shared" si="45"/>
        <v>0</v>
      </c>
      <c r="M335">
        <v>334</v>
      </c>
      <c r="O335" s="4"/>
      <c r="P335" s="4"/>
      <c r="Q335" s="4"/>
      <c r="R335" s="4"/>
      <c r="S335" s="4"/>
      <c r="U335"/>
      <c r="V335"/>
      <c r="W335"/>
      <c r="X335" s="1"/>
      <c r="Z335" s="1">
        <v>4</v>
      </c>
      <c r="AA335" s="1">
        <v>19</v>
      </c>
      <c r="AB335" s="1">
        <v>25</v>
      </c>
      <c r="AC335" s="1">
        <v>32</v>
      </c>
      <c r="AD335" s="1">
        <v>34</v>
      </c>
      <c r="AF335" s="1">
        <v>5</v>
      </c>
      <c r="AG335">
        <f t="shared" si="47"/>
        <v>114</v>
      </c>
      <c r="AH335" s="32">
        <f t="shared" si="48"/>
        <v>2</v>
      </c>
      <c r="AI335" s="31">
        <f t="shared" si="49"/>
        <v>3</v>
      </c>
      <c r="AJ335" s="6">
        <f t="shared" si="46"/>
        <v>0</v>
      </c>
      <c r="AL335">
        <v>334</v>
      </c>
    </row>
    <row r="336" spans="8:38" ht="15.75" thickBot="1" x14ac:dyDescent="0.3">
      <c r="H336" s="3">
        <f t="shared" si="42"/>
        <v>0</v>
      </c>
      <c r="I336" s="30">
        <f t="shared" si="43"/>
        <v>0</v>
      </c>
      <c r="J336" s="30">
        <f t="shared" si="44"/>
        <v>5</v>
      </c>
      <c r="K336" s="6">
        <f t="shared" si="45"/>
        <v>0</v>
      </c>
      <c r="M336">
        <v>335</v>
      </c>
      <c r="O336" s="4"/>
      <c r="P336" s="4"/>
      <c r="Q336" s="4"/>
      <c r="R336" s="4"/>
      <c r="S336" s="4"/>
      <c r="U336"/>
      <c r="V336"/>
      <c r="W336"/>
      <c r="X336" s="1"/>
      <c r="Z336" s="1">
        <v>19</v>
      </c>
      <c r="AA336" s="1">
        <v>22</v>
      </c>
      <c r="AB336" s="1">
        <v>24</v>
      </c>
      <c r="AC336" s="1">
        <v>30</v>
      </c>
      <c r="AD336" s="1">
        <v>43</v>
      </c>
      <c r="AF336" s="1">
        <v>1</v>
      </c>
      <c r="AG336">
        <f t="shared" si="47"/>
        <v>138</v>
      </c>
      <c r="AH336" s="32">
        <f t="shared" si="48"/>
        <v>2</v>
      </c>
      <c r="AI336" s="31">
        <f t="shared" si="49"/>
        <v>3</v>
      </c>
      <c r="AJ336" s="6">
        <f t="shared" si="46"/>
        <v>0</v>
      </c>
      <c r="AL336">
        <v>335</v>
      </c>
    </row>
    <row r="337" spans="8:38" ht="15.75" thickBot="1" x14ac:dyDescent="0.3">
      <c r="H337" s="3">
        <f t="shared" si="42"/>
        <v>0</v>
      </c>
      <c r="I337" s="5">
        <f t="shared" si="43"/>
        <v>0</v>
      </c>
      <c r="J337" s="5">
        <f t="shared" si="44"/>
        <v>5</v>
      </c>
      <c r="K337" s="6">
        <f t="shared" si="45"/>
        <v>0</v>
      </c>
      <c r="M337">
        <v>336</v>
      </c>
      <c r="O337" s="4"/>
      <c r="P337" s="4"/>
      <c r="Q337" s="4"/>
      <c r="R337" s="4"/>
      <c r="S337" s="4"/>
      <c r="U337"/>
      <c r="V337"/>
      <c r="W337"/>
      <c r="X337" s="1"/>
      <c r="Z337" s="1">
        <v>5</v>
      </c>
      <c r="AA337" s="1">
        <v>30</v>
      </c>
      <c r="AB337" s="1">
        <v>31</v>
      </c>
      <c r="AC337" s="1">
        <v>34</v>
      </c>
      <c r="AD337" s="1">
        <v>35</v>
      </c>
      <c r="AF337" s="1">
        <v>1</v>
      </c>
      <c r="AG337">
        <f t="shared" si="47"/>
        <v>135</v>
      </c>
      <c r="AH337" s="32">
        <f t="shared" si="48"/>
        <v>3</v>
      </c>
      <c r="AI337" s="31">
        <f t="shared" si="49"/>
        <v>2</v>
      </c>
      <c r="AJ337" s="6">
        <f t="shared" si="46"/>
        <v>0</v>
      </c>
      <c r="AL337">
        <v>336</v>
      </c>
    </row>
    <row r="338" spans="8:38" ht="15.75" thickBot="1" x14ac:dyDescent="0.3">
      <c r="H338" s="3">
        <f t="shared" si="42"/>
        <v>0</v>
      </c>
      <c r="I338" s="5">
        <f t="shared" si="43"/>
        <v>0</v>
      </c>
      <c r="J338" s="5">
        <f t="shared" si="44"/>
        <v>5</v>
      </c>
      <c r="K338" s="6">
        <f t="shared" si="45"/>
        <v>0</v>
      </c>
      <c r="M338">
        <v>337</v>
      </c>
      <c r="O338" s="4"/>
      <c r="P338" s="4"/>
      <c r="Q338" s="4"/>
      <c r="R338" s="4"/>
      <c r="S338" s="4"/>
      <c r="U338"/>
      <c r="V338"/>
      <c r="W338"/>
      <c r="X338" s="1"/>
      <c r="Z338" s="1">
        <v>9</v>
      </c>
      <c r="AA338" s="1">
        <v>19</v>
      </c>
      <c r="AB338" s="1">
        <v>25</v>
      </c>
      <c r="AC338" s="1">
        <v>29</v>
      </c>
      <c r="AD338" s="1">
        <v>32</v>
      </c>
      <c r="AF338" s="1">
        <v>5</v>
      </c>
      <c r="AG338">
        <f t="shared" si="47"/>
        <v>114</v>
      </c>
      <c r="AH338" s="32">
        <f t="shared" si="48"/>
        <v>4</v>
      </c>
      <c r="AI338" s="31">
        <f t="shared" si="49"/>
        <v>1</v>
      </c>
      <c r="AJ338" s="6">
        <f t="shared" si="46"/>
        <v>0</v>
      </c>
      <c r="AL338">
        <v>337</v>
      </c>
    </row>
    <row r="339" spans="8:38" ht="15.75" thickBot="1" x14ac:dyDescent="0.3">
      <c r="H339" s="3">
        <f t="shared" si="42"/>
        <v>0</v>
      </c>
      <c r="I339" s="5">
        <f t="shared" si="43"/>
        <v>0</v>
      </c>
      <c r="J339" s="5">
        <f t="shared" si="44"/>
        <v>5</v>
      </c>
      <c r="K339" s="6">
        <f t="shared" si="45"/>
        <v>0</v>
      </c>
      <c r="M339">
        <v>338</v>
      </c>
      <c r="O339" s="4"/>
      <c r="P339" s="4"/>
      <c r="Q339" s="4"/>
      <c r="R339" s="4"/>
      <c r="S339" s="4"/>
      <c r="U339"/>
      <c r="V339"/>
      <c r="W339"/>
      <c r="X339" s="1"/>
      <c r="Z339" s="1">
        <v>9</v>
      </c>
      <c r="AA339" s="1">
        <v>11</v>
      </c>
      <c r="AB339" s="1">
        <v>24</v>
      </c>
      <c r="AC339" s="1">
        <v>31</v>
      </c>
      <c r="AD339" s="1">
        <v>35</v>
      </c>
      <c r="AF339" s="1">
        <v>1</v>
      </c>
      <c r="AG339">
        <f t="shared" si="47"/>
        <v>110</v>
      </c>
      <c r="AH339" s="32">
        <f t="shared" si="48"/>
        <v>4</v>
      </c>
      <c r="AI339" s="31">
        <f t="shared" si="49"/>
        <v>1</v>
      </c>
      <c r="AJ339" s="6">
        <f t="shared" si="46"/>
        <v>0</v>
      </c>
      <c r="AL339">
        <v>338</v>
      </c>
    </row>
    <row r="340" spans="8:38" ht="15.75" thickBot="1" x14ac:dyDescent="0.3">
      <c r="H340" s="3">
        <f t="shared" si="42"/>
        <v>0</v>
      </c>
      <c r="I340" s="30">
        <f t="shared" si="43"/>
        <v>0</v>
      </c>
      <c r="J340" s="30">
        <f t="shared" si="44"/>
        <v>5</v>
      </c>
      <c r="K340" s="6">
        <f t="shared" si="45"/>
        <v>0</v>
      </c>
      <c r="M340">
        <v>339</v>
      </c>
      <c r="O340" s="4"/>
      <c r="P340" s="4"/>
      <c r="Q340" s="4"/>
      <c r="R340" s="4"/>
      <c r="S340" s="4"/>
      <c r="U340"/>
      <c r="V340"/>
      <c r="W340"/>
      <c r="X340" s="1"/>
      <c r="Z340" s="1">
        <v>3</v>
      </c>
      <c r="AA340" s="1">
        <v>10</v>
      </c>
      <c r="AB340" s="1">
        <v>13</v>
      </c>
      <c r="AC340" s="1">
        <v>29</v>
      </c>
      <c r="AD340" s="1">
        <v>36</v>
      </c>
      <c r="AF340" s="1">
        <v>5</v>
      </c>
      <c r="AG340">
        <f t="shared" si="47"/>
        <v>91</v>
      </c>
      <c r="AH340" s="32">
        <f t="shared" si="48"/>
        <v>3</v>
      </c>
      <c r="AI340" s="31">
        <f t="shared" si="49"/>
        <v>2</v>
      </c>
      <c r="AJ340" s="6">
        <f t="shared" si="46"/>
        <v>0</v>
      </c>
      <c r="AL340">
        <v>339</v>
      </c>
    </row>
    <row r="341" spans="8:38" ht="15.75" thickBot="1" x14ac:dyDescent="0.3">
      <c r="H341" s="3">
        <f t="shared" si="42"/>
        <v>0</v>
      </c>
      <c r="I341" s="5">
        <f t="shared" si="43"/>
        <v>0</v>
      </c>
      <c r="J341" s="5">
        <f t="shared" si="44"/>
        <v>5</v>
      </c>
      <c r="K341" s="6">
        <f t="shared" si="45"/>
        <v>0</v>
      </c>
      <c r="M341">
        <v>340</v>
      </c>
      <c r="O341" s="4"/>
      <c r="P341" s="4"/>
      <c r="Q341" s="4"/>
      <c r="R341" s="4"/>
      <c r="S341" s="4"/>
      <c r="U341"/>
      <c r="V341"/>
      <c r="W341"/>
      <c r="X341" s="1"/>
      <c r="Z341" s="1">
        <v>9</v>
      </c>
      <c r="AA341" s="1">
        <v>16</v>
      </c>
      <c r="AB341" s="1">
        <v>25</v>
      </c>
      <c r="AC341" s="1">
        <v>28</v>
      </c>
      <c r="AD341" s="1">
        <v>30</v>
      </c>
      <c r="AF341" s="1">
        <v>5</v>
      </c>
      <c r="AG341">
        <f t="shared" si="47"/>
        <v>108</v>
      </c>
      <c r="AH341" s="32">
        <f t="shared" si="48"/>
        <v>2</v>
      </c>
      <c r="AI341" s="31">
        <f t="shared" si="49"/>
        <v>3</v>
      </c>
      <c r="AJ341" s="6">
        <f t="shared" si="46"/>
        <v>0</v>
      </c>
      <c r="AL341">
        <v>340</v>
      </c>
    </row>
    <row r="342" spans="8:38" ht="15.75" thickBot="1" x14ac:dyDescent="0.3">
      <c r="H342" s="3">
        <f t="shared" si="42"/>
        <v>0</v>
      </c>
      <c r="I342" s="30">
        <f t="shared" si="43"/>
        <v>0</v>
      </c>
      <c r="J342" s="30">
        <f t="shared" si="44"/>
        <v>5</v>
      </c>
      <c r="K342" s="6">
        <f t="shared" si="45"/>
        <v>0</v>
      </c>
      <c r="M342">
        <v>341</v>
      </c>
      <c r="O342" s="4"/>
      <c r="P342" s="4"/>
      <c r="Q342" s="4"/>
      <c r="R342" s="4"/>
      <c r="S342" s="4"/>
      <c r="U342"/>
      <c r="V342"/>
      <c r="W342"/>
      <c r="X342" s="1"/>
      <c r="Z342" s="1">
        <v>5</v>
      </c>
      <c r="AA342" s="1">
        <v>10</v>
      </c>
      <c r="AB342" s="1">
        <v>20</v>
      </c>
      <c r="AC342" s="1">
        <v>30</v>
      </c>
      <c r="AD342" s="1">
        <v>36</v>
      </c>
      <c r="AF342" s="1">
        <v>1</v>
      </c>
      <c r="AG342">
        <f t="shared" si="47"/>
        <v>101</v>
      </c>
      <c r="AH342" s="32">
        <f t="shared" si="48"/>
        <v>1</v>
      </c>
      <c r="AI342" s="31">
        <f t="shared" si="49"/>
        <v>4</v>
      </c>
      <c r="AJ342" s="6">
        <f t="shared" si="46"/>
        <v>0</v>
      </c>
      <c r="AL342">
        <v>341</v>
      </c>
    </row>
    <row r="343" spans="8:38" ht="15.75" thickBot="1" x14ac:dyDescent="0.3">
      <c r="H343" s="3">
        <f t="shared" si="42"/>
        <v>0</v>
      </c>
      <c r="I343" s="5">
        <f t="shared" si="43"/>
        <v>0</v>
      </c>
      <c r="J343" s="5">
        <f t="shared" si="44"/>
        <v>5</v>
      </c>
      <c r="K343" s="6">
        <f t="shared" si="45"/>
        <v>0</v>
      </c>
      <c r="M343">
        <v>342</v>
      </c>
      <c r="O343" s="4"/>
      <c r="P343" s="4"/>
      <c r="Q343" s="4"/>
      <c r="R343" s="4"/>
      <c r="S343" s="4"/>
      <c r="U343"/>
      <c r="V343"/>
      <c r="W343"/>
      <c r="X343" s="1"/>
      <c r="Z343" s="1">
        <v>3</v>
      </c>
      <c r="AA343" s="1">
        <v>14</v>
      </c>
      <c r="AB343" s="1">
        <v>17</v>
      </c>
      <c r="AC343" s="1">
        <v>27</v>
      </c>
      <c r="AD343" s="1">
        <v>34</v>
      </c>
      <c r="AF343" s="1">
        <v>5</v>
      </c>
      <c r="AG343">
        <f t="shared" si="47"/>
        <v>95</v>
      </c>
      <c r="AH343" s="32">
        <f t="shared" si="48"/>
        <v>3</v>
      </c>
      <c r="AI343" s="31">
        <f t="shared" si="49"/>
        <v>2</v>
      </c>
      <c r="AJ343" s="6">
        <f t="shared" si="46"/>
        <v>0</v>
      </c>
      <c r="AL343">
        <v>342</v>
      </c>
    </row>
    <row r="344" spans="8:38" ht="15.75" thickBot="1" x14ac:dyDescent="0.3">
      <c r="H344" s="3">
        <f t="shared" si="42"/>
        <v>0</v>
      </c>
      <c r="I344" s="5">
        <f t="shared" si="43"/>
        <v>0</v>
      </c>
      <c r="J344" s="5">
        <f t="shared" si="44"/>
        <v>5</v>
      </c>
      <c r="K344" s="6">
        <f t="shared" si="45"/>
        <v>0</v>
      </c>
      <c r="M344">
        <v>343</v>
      </c>
      <c r="O344" s="4"/>
      <c r="P344" s="4"/>
      <c r="Q344" s="4"/>
      <c r="R344" s="4"/>
      <c r="S344" s="4"/>
      <c r="U344"/>
      <c r="V344"/>
      <c r="W344"/>
      <c r="X344" s="1"/>
      <c r="Z344" s="1">
        <v>8</v>
      </c>
      <c r="AA344" s="1">
        <v>11</v>
      </c>
      <c r="AB344" s="1">
        <v>14</v>
      </c>
      <c r="AC344" s="1">
        <v>19</v>
      </c>
      <c r="AD344" s="1">
        <v>27</v>
      </c>
      <c r="AF344" s="1">
        <v>1</v>
      </c>
      <c r="AG344">
        <f t="shared" si="47"/>
        <v>79</v>
      </c>
      <c r="AH344" s="32">
        <f t="shared" si="48"/>
        <v>3</v>
      </c>
      <c r="AI344" s="31">
        <f t="shared" si="49"/>
        <v>2</v>
      </c>
      <c r="AJ344" s="6">
        <f t="shared" si="46"/>
        <v>0</v>
      </c>
      <c r="AL344">
        <v>343</v>
      </c>
    </row>
    <row r="345" spans="8:38" ht="15.75" thickBot="1" x14ac:dyDescent="0.3">
      <c r="H345" s="3">
        <f t="shared" si="42"/>
        <v>0</v>
      </c>
      <c r="I345" s="5">
        <f t="shared" si="43"/>
        <v>0</v>
      </c>
      <c r="J345" s="5">
        <f t="shared" si="44"/>
        <v>5</v>
      </c>
      <c r="K345" s="6">
        <f t="shared" si="45"/>
        <v>0</v>
      </c>
      <c r="M345">
        <v>344</v>
      </c>
      <c r="O345" s="4"/>
      <c r="P345" s="4"/>
      <c r="Q345" s="4"/>
      <c r="R345" s="4"/>
      <c r="S345" s="4"/>
      <c r="U345"/>
      <c r="V345"/>
      <c r="W345"/>
      <c r="X345" s="1"/>
      <c r="Z345" s="1">
        <v>23</v>
      </c>
      <c r="AA345" s="1">
        <v>24</v>
      </c>
      <c r="AB345" s="1">
        <v>29</v>
      </c>
      <c r="AC345" s="1">
        <v>31</v>
      </c>
      <c r="AD345" s="1">
        <v>35</v>
      </c>
      <c r="AF345" s="1">
        <v>1</v>
      </c>
      <c r="AG345">
        <f t="shared" si="47"/>
        <v>142</v>
      </c>
      <c r="AH345" s="32">
        <f t="shared" si="48"/>
        <v>4</v>
      </c>
      <c r="AI345" s="31">
        <f t="shared" si="49"/>
        <v>1</v>
      </c>
      <c r="AJ345" s="6">
        <f t="shared" si="46"/>
        <v>0</v>
      </c>
      <c r="AL345">
        <v>344</v>
      </c>
    </row>
    <row r="346" spans="8:38" ht="15.75" thickBot="1" x14ac:dyDescent="0.3">
      <c r="H346" s="3">
        <f t="shared" si="42"/>
        <v>0</v>
      </c>
      <c r="I346" s="5">
        <f t="shared" si="43"/>
        <v>0</v>
      </c>
      <c r="J346" s="5">
        <f t="shared" si="44"/>
        <v>5</v>
      </c>
      <c r="K346" s="6">
        <f t="shared" si="45"/>
        <v>0</v>
      </c>
      <c r="M346">
        <v>345</v>
      </c>
      <c r="O346" s="4"/>
      <c r="P346" s="4"/>
      <c r="Q346" s="4"/>
      <c r="R346" s="4"/>
      <c r="S346" s="4"/>
      <c r="U346"/>
      <c r="V346"/>
      <c r="W346"/>
      <c r="X346" s="1"/>
      <c r="Z346" s="1">
        <v>2</v>
      </c>
      <c r="AA346" s="1">
        <v>9</v>
      </c>
      <c r="AB346" s="1">
        <v>10</v>
      </c>
      <c r="AC346" s="1">
        <v>22</v>
      </c>
      <c r="AD346" s="1">
        <v>35</v>
      </c>
      <c r="AF346" s="1">
        <v>5</v>
      </c>
      <c r="AG346">
        <f t="shared" si="47"/>
        <v>78</v>
      </c>
      <c r="AH346" s="32">
        <f t="shared" si="48"/>
        <v>2</v>
      </c>
      <c r="AI346" s="31">
        <f t="shared" si="49"/>
        <v>3</v>
      </c>
      <c r="AJ346" s="6">
        <f t="shared" si="46"/>
        <v>0</v>
      </c>
      <c r="AL346">
        <v>345</v>
      </c>
    </row>
    <row r="347" spans="8:38" ht="15.75" thickBot="1" x14ac:dyDescent="0.3">
      <c r="H347" s="3">
        <f t="shared" si="42"/>
        <v>0</v>
      </c>
      <c r="I347" s="5">
        <f t="shared" si="43"/>
        <v>0</v>
      </c>
      <c r="J347" s="5">
        <f t="shared" si="44"/>
        <v>5</v>
      </c>
      <c r="K347" s="6">
        <f t="shared" si="45"/>
        <v>0</v>
      </c>
      <c r="M347">
        <v>346</v>
      </c>
      <c r="O347" s="4"/>
      <c r="P347" s="4"/>
      <c r="Q347" s="4"/>
      <c r="R347" s="4"/>
      <c r="S347" s="4"/>
      <c r="U347"/>
      <c r="V347"/>
      <c r="W347"/>
      <c r="X347" s="1"/>
      <c r="Z347" s="1">
        <v>13</v>
      </c>
      <c r="AA347" s="1">
        <v>19</v>
      </c>
      <c r="AB347" s="1">
        <v>22</v>
      </c>
      <c r="AC347" s="1">
        <v>26</v>
      </c>
      <c r="AD347" s="1">
        <v>35</v>
      </c>
      <c r="AF347" s="1">
        <v>1</v>
      </c>
      <c r="AG347">
        <f t="shared" si="47"/>
        <v>115</v>
      </c>
      <c r="AH347" s="32">
        <f t="shared" si="48"/>
        <v>3</v>
      </c>
      <c r="AI347" s="31">
        <f t="shared" si="49"/>
        <v>2</v>
      </c>
      <c r="AJ347" s="6">
        <f t="shared" si="46"/>
        <v>0</v>
      </c>
      <c r="AL347">
        <v>346</v>
      </c>
    </row>
    <row r="348" spans="8:38" ht="15.75" thickBot="1" x14ac:dyDescent="0.3">
      <c r="H348" s="3">
        <f t="shared" si="42"/>
        <v>0</v>
      </c>
      <c r="I348" s="5">
        <f t="shared" si="43"/>
        <v>0</v>
      </c>
      <c r="J348" s="5">
        <f t="shared" si="44"/>
        <v>5</v>
      </c>
      <c r="K348" s="6">
        <f t="shared" si="45"/>
        <v>0</v>
      </c>
      <c r="M348">
        <v>347</v>
      </c>
      <c r="O348" s="4"/>
      <c r="P348" s="4"/>
      <c r="Q348" s="4"/>
      <c r="R348" s="4"/>
      <c r="S348" s="4"/>
      <c r="U348"/>
      <c r="V348"/>
      <c r="W348"/>
      <c r="X348" s="1"/>
      <c r="Z348" s="1">
        <v>8</v>
      </c>
      <c r="AA348" s="1">
        <v>9</v>
      </c>
      <c r="AB348" s="1">
        <v>15</v>
      </c>
      <c r="AC348" s="1">
        <v>29</v>
      </c>
      <c r="AD348" s="1">
        <v>30</v>
      </c>
      <c r="AF348" s="1">
        <v>5</v>
      </c>
      <c r="AG348">
        <f t="shared" si="47"/>
        <v>91</v>
      </c>
      <c r="AH348" s="32">
        <f t="shared" si="48"/>
        <v>3</v>
      </c>
      <c r="AI348" s="31">
        <f t="shared" si="49"/>
        <v>2</v>
      </c>
      <c r="AJ348" s="6">
        <f t="shared" si="46"/>
        <v>0</v>
      </c>
      <c r="AL348">
        <v>347</v>
      </c>
    </row>
    <row r="349" spans="8:38" ht="15.75" thickBot="1" x14ac:dyDescent="0.3">
      <c r="H349" s="3">
        <f t="shared" si="42"/>
        <v>0</v>
      </c>
      <c r="I349" s="30">
        <f t="shared" si="43"/>
        <v>0</v>
      </c>
      <c r="J349" s="30">
        <f t="shared" si="44"/>
        <v>5</v>
      </c>
      <c r="K349" s="6">
        <f t="shared" si="45"/>
        <v>0</v>
      </c>
      <c r="M349">
        <v>348</v>
      </c>
      <c r="O349" s="4"/>
      <c r="P349" s="4"/>
      <c r="Q349" s="4"/>
      <c r="R349" s="4"/>
      <c r="S349" s="4"/>
      <c r="U349"/>
      <c r="V349"/>
      <c r="W349"/>
      <c r="X349" s="1"/>
      <c r="Z349" s="1">
        <v>6</v>
      </c>
      <c r="AA349" s="1">
        <v>11</v>
      </c>
      <c r="AB349" s="1">
        <v>23</v>
      </c>
      <c r="AC349" s="1">
        <v>24</v>
      </c>
      <c r="AD349" s="1">
        <v>35</v>
      </c>
      <c r="AF349" s="1">
        <v>1</v>
      </c>
      <c r="AG349">
        <f t="shared" si="47"/>
        <v>99</v>
      </c>
      <c r="AH349" s="32">
        <f t="shared" si="48"/>
        <v>3</v>
      </c>
      <c r="AI349" s="31">
        <f t="shared" si="49"/>
        <v>2</v>
      </c>
      <c r="AJ349" s="6">
        <f t="shared" si="46"/>
        <v>0</v>
      </c>
      <c r="AL349">
        <v>348</v>
      </c>
    </row>
    <row r="350" spans="8:38" ht="15.75" thickBot="1" x14ac:dyDescent="0.3">
      <c r="H350" s="3">
        <f t="shared" si="42"/>
        <v>0</v>
      </c>
      <c r="I350" s="5">
        <f t="shared" si="43"/>
        <v>0</v>
      </c>
      <c r="J350" s="5">
        <f t="shared" si="44"/>
        <v>5</v>
      </c>
      <c r="K350" s="6">
        <f t="shared" si="45"/>
        <v>0</v>
      </c>
      <c r="M350">
        <v>349</v>
      </c>
      <c r="O350" s="4"/>
      <c r="P350" s="4"/>
      <c r="Q350" s="4"/>
      <c r="R350" s="4"/>
      <c r="S350" s="4"/>
      <c r="U350"/>
      <c r="V350"/>
      <c r="W350"/>
      <c r="X350" s="1"/>
      <c r="Z350" s="1">
        <v>8</v>
      </c>
      <c r="AA350" s="1">
        <v>17</v>
      </c>
      <c r="AB350" s="1">
        <v>29</v>
      </c>
      <c r="AC350" s="1">
        <v>34</v>
      </c>
      <c r="AD350" s="1">
        <v>36</v>
      </c>
      <c r="AF350" s="1">
        <v>5</v>
      </c>
      <c r="AG350">
        <f t="shared" si="47"/>
        <v>124</v>
      </c>
      <c r="AH350" s="32">
        <f t="shared" si="48"/>
        <v>2</v>
      </c>
      <c r="AI350" s="31">
        <f t="shared" si="49"/>
        <v>3</v>
      </c>
      <c r="AJ350" s="6">
        <f t="shared" si="46"/>
        <v>0</v>
      </c>
      <c r="AL350">
        <v>349</v>
      </c>
    </row>
    <row r="351" spans="8:38" ht="15.75" thickBot="1" x14ac:dyDescent="0.3">
      <c r="H351" s="3">
        <f t="shared" si="42"/>
        <v>0</v>
      </c>
      <c r="I351" s="5">
        <f t="shared" si="43"/>
        <v>0</v>
      </c>
      <c r="J351" s="5">
        <f t="shared" si="44"/>
        <v>5</v>
      </c>
      <c r="K351" s="6">
        <f t="shared" si="45"/>
        <v>0</v>
      </c>
      <c r="M351">
        <v>350</v>
      </c>
      <c r="O351" s="4"/>
      <c r="P351" s="4"/>
      <c r="Q351" s="4"/>
      <c r="R351" s="4"/>
      <c r="S351" s="4"/>
      <c r="U351"/>
      <c r="V351"/>
      <c r="W351"/>
      <c r="X351" s="1"/>
      <c r="Z351" s="1">
        <v>17</v>
      </c>
      <c r="AA351" s="1">
        <v>28</v>
      </c>
      <c r="AB351" s="1">
        <v>32</v>
      </c>
      <c r="AC351" s="1">
        <v>34</v>
      </c>
      <c r="AD351" s="1">
        <v>35</v>
      </c>
      <c r="AF351" s="1">
        <v>1</v>
      </c>
      <c r="AG351">
        <f t="shared" si="47"/>
        <v>146</v>
      </c>
      <c r="AH351" s="32">
        <f t="shared" si="48"/>
        <v>2</v>
      </c>
      <c r="AI351" s="31">
        <f t="shared" si="49"/>
        <v>3</v>
      </c>
      <c r="AJ351" s="6">
        <f t="shared" si="46"/>
        <v>0</v>
      </c>
      <c r="AL351">
        <v>350</v>
      </c>
    </row>
    <row r="352" spans="8:38" ht="15.75" thickBot="1" x14ac:dyDescent="0.3">
      <c r="H352" s="3">
        <f t="shared" si="42"/>
        <v>0</v>
      </c>
      <c r="I352" s="5">
        <f t="shared" si="43"/>
        <v>0</v>
      </c>
      <c r="J352" s="5">
        <f t="shared" si="44"/>
        <v>5</v>
      </c>
      <c r="K352" s="6">
        <f t="shared" si="45"/>
        <v>0</v>
      </c>
      <c r="M352">
        <v>351</v>
      </c>
      <c r="O352" s="4"/>
      <c r="P352" s="4"/>
      <c r="Q352" s="4"/>
      <c r="R352" s="4"/>
      <c r="S352" s="4"/>
      <c r="U352"/>
      <c r="V352"/>
      <c r="W352"/>
      <c r="X352" s="1"/>
      <c r="Z352" s="1">
        <v>13</v>
      </c>
      <c r="AA352" s="1">
        <v>14</v>
      </c>
      <c r="AB352" s="1">
        <v>31</v>
      </c>
      <c r="AC352" s="1">
        <v>35</v>
      </c>
      <c r="AD352" s="1">
        <v>43</v>
      </c>
      <c r="AF352" s="1">
        <v>5</v>
      </c>
      <c r="AG352">
        <f t="shared" si="47"/>
        <v>136</v>
      </c>
      <c r="AH352" s="32">
        <f t="shared" si="48"/>
        <v>4</v>
      </c>
      <c r="AI352" s="31">
        <f t="shared" si="49"/>
        <v>1</v>
      </c>
      <c r="AJ352" s="6">
        <f t="shared" si="46"/>
        <v>0</v>
      </c>
      <c r="AL352">
        <v>351</v>
      </c>
    </row>
    <row r="353" spans="8:38" ht="15.75" thickBot="1" x14ac:dyDescent="0.3">
      <c r="H353" s="3">
        <f t="shared" si="42"/>
        <v>0</v>
      </c>
      <c r="I353" s="30">
        <f t="shared" si="43"/>
        <v>0</v>
      </c>
      <c r="J353" s="30">
        <f t="shared" si="44"/>
        <v>5</v>
      </c>
      <c r="K353">
        <f t="shared" si="45"/>
        <v>0</v>
      </c>
      <c r="M353">
        <v>352</v>
      </c>
      <c r="O353" s="4"/>
      <c r="P353" s="4"/>
      <c r="Q353" s="4"/>
      <c r="R353" s="4"/>
      <c r="S353" s="4"/>
      <c r="U353"/>
      <c r="V353"/>
      <c r="W353"/>
      <c r="X353" s="1"/>
      <c r="Z353" s="1">
        <v>14</v>
      </c>
      <c r="AA353" s="1">
        <v>15</v>
      </c>
      <c r="AB353" s="1">
        <v>17</v>
      </c>
      <c r="AC353" s="1">
        <v>25</v>
      </c>
      <c r="AD353" s="1">
        <v>32</v>
      </c>
      <c r="AF353" s="1">
        <v>1</v>
      </c>
      <c r="AG353">
        <f t="shared" si="47"/>
        <v>103</v>
      </c>
      <c r="AH353" s="32">
        <f t="shared" si="48"/>
        <v>3</v>
      </c>
      <c r="AI353" s="31">
        <f t="shared" si="49"/>
        <v>2</v>
      </c>
      <c r="AJ353" s="6">
        <f t="shared" si="46"/>
        <v>0</v>
      </c>
      <c r="AL353">
        <v>352</v>
      </c>
    </row>
    <row r="354" spans="8:38" ht="15.75" thickBot="1" x14ac:dyDescent="0.3">
      <c r="H354" s="3">
        <f t="shared" si="42"/>
        <v>0</v>
      </c>
      <c r="I354" s="5">
        <f t="shared" si="43"/>
        <v>0</v>
      </c>
      <c r="J354" s="5">
        <f t="shared" si="44"/>
        <v>5</v>
      </c>
      <c r="K354" s="6">
        <f t="shared" si="45"/>
        <v>0</v>
      </c>
      <c r="M354">
        <v>353</v>
      </c>
      <c r="O354" s="4"/>
      <c r="P354" s="4"/>
      <c r="Q354" s="4"/>
      <c r="R354" s="4"/>
      <c r="S354" s="4"/>
      <c r="U354"/>
      <c r="V354"/>
      <c r="W354"/>
      <c r="X354" s="1"/>
      <c r="Z354" s="1">
        <v>2</v>
      </c>
      <c r="AA354" s="1">
        <v>17</v>
      </c>
      <c r="AB354" s="1">
        <v>27</v>
      </c>
      <c r="AC354" s="1">
        <v>29</v>
      </c>
      <c r="AD354" s="1">
        <v>30</v>
      </c>
      <c r="AF354" s="1">
        <v>5</v>
      </c>
      <c r="AG354">
        <f t="shared" si="47"/>
        <v>105</v>
      </c>
      <c r="AH354" s="32">
        <f t="shared" si="48"/>
        <v>3</v>
      </c>
      <c r="AI354" s="31">
        <f t="shared" si="49"/>
        <v>2</v>
      </c>
      <c r="AJ354" s="6">
        <f t="shared" si="46"/>
        <v>0</v>
      </c>
      <c r="AL354">
        <v>353</v>
      </c>
    </row>
    <row r="355" spans="8:38" ht="15.75" thickBot="1" x14ac:dyDescent="0.3">
      <c r="H355" s="3">
        <f t="shared" si="42"/>
        <v>0</v>
      </c>
      <c r="I355" s="5">
        <f t="shared" si="43"/>
        <v>0</v>
      </c>
      <c r="J355" s="5">
        <f t="shared" si="44"/>
        <v>5</v>
      </c>
      <c r="K355" s="6">
        <f t="shared" si="45"/>
        <v>0</v>
      </c>
      <c r="M355">
        <v>354</v>
      </c>
      <c r="O355" s="4"/>
      <c r="P355" s="4"/>
      <c r="Q355" s="4"/>
      <c r="R355" s="4"/>
      <c r="S355" s="4"/>
      <c r="U355"/>
      <c r="V355"/>
      <c r="W355"/>
      <c r="X355" s="1"/>
      <c r="Z355" s="1">
        <v>3</v>
      </c>
      <c r="AA355" s="1">
        <v>8</v>
      </c>
      <c r="AB355" s="1">
        <v>17</v>
      </c>
      <c r="AC355" s="1">
        <v>25</v>
      </c>
      <c r="AD355" s="1">
        <v>43</v>
      </c>
      <c r="AF355" s="1">
        <v>1</v>
      </c>
      <c r="AG355">
        <f t="shared" si="47"/>
        <v>96</v>
      </c>
      <c r="AH355" s="32">
        <f t="shared" si="48"/>
        <v>4</v>
      </c>
      <c r="AI355" s="31">
        <f t="shared" si="49"/>
        <v>1</v>
      </c>
      <c r="AJ355" s="6">
        <f t="shared" si="46"/>
        <v>0</v>
      </c>
      <c r="AL355">
        <v>354</v>
      </c>
    </row>
    <row r="356" spans="8:38" ht="15.75" thickBot="1" x14ac:dyDescent="0.3">
      <c r="H356" s="3">
        <f t="shared" si="42"/>
        <v>0</v>
      </c>
      <c r="I356" s="30">
        <f t="shared" si="43"/>
        <v>0</v>
      </c>
      <c r="J356" s="30">
        <f t="shared" si="44"/>
        <v>5</v>
      </c>
      <c r="K356" s="6">
        <f t="shared" si="45"/>
        <v>0</v>
      </c>
      <c r="M356">
        <v>355</v>
      </c>
      <c r="O356" s="4"/>
      <c r="P356" s="4"/>
      <c r="Q356" s="4"/>
      <c r="R356" s="4"/>
      <c r="S356" s="4"/>
      <c r="U356"/>
      <c r="V356"/>
      <c r="W356"/>
      <c r="X356" s="1"/>
      <c r="Z356" s="1">
        <v>9</v>
      </c>
      <c r="AA356" s="1">
        <v>17</v>
      </c>
      <c r="AB356" s="1">
        <v>24</v>
      </c>
      <c r="AC356" s="1">
        <v>27</v>
      </c>
      <c r="AD356" s="1">
        <v>35</v>
      </c>
      <c r="AF356" s="1">
        <v>5</v>
      </c>
      <c r="AG356">
        <f t="shared" si="47"/>
        <v>112</v>
      </c>
      <c r="AH356" s="32">
        <f t="shared" si="48"/>
        <v>4</v>
      </c>
      <c r="AI356" s="31">
        <f t="shared" si="49"/>
        <v>1</v>
      </c>
      <c r="AJ356" s="6">
        <f t="shared" si="46"/>
        <v>0</v>
      </c>
      <c r="AL356">
        <v>355</v>
      </c>
    </row>
    <row r="357" spans="8:38" ht="15.75" thickBot="1" x14ac:dyDescent="0.3">
      <c r="H357" s="3">
        <f t="shared" si="42"/>
        <v>0</v>
      </c>
      <c r="I357" s="5">
        <f t="shared" si="43"/>
        <v>0</v>
      </c>
      <c r="J357" s="5">
        <f t="shared" si="44"/>
        <v>5</v>
      </c>
      <c r="K357" s="6">
        <f t="shared" si="45"/>
        <v>0</v>
      </c>
      <c r="M357">
        <v>356</v>
      </c>
      <c r="O357" s="4"/>
      <c r="P357" s="4"/>
      <c r="Q357" s="4"/>
      <c r="R357" s="4"/>
      <c r="S357" s="4"/>
      <c r="U357"/>
      <c r="V357"/>
      <c r="W357"/>
      <c r="X357" s="1"/>
      <c r="Z357" s="1">
        <v>16</v>
      </c>
      <c r="AA357" s="1">
        <v>20</v>
      </c>
      <c r="AB357" s="1">
        <v>25</v>
      </c>
      <c r="AC357" s="1">
        <v>34</v>
      </c>
      <c r="AD357" s="1">
        <v>35</v>
      </c>
      <c r="AF357" s="1">
        <v>1</v>
      </c>
      <c r="AG357">
        <f t="shared" si="47"/>
        <v>130</v>
      </c>
      <c r="AH357" s="32">
        <f t="shared" si="48"/>
        <v>2</v>
      </c>
      <c r="AI357" s="31">
        <f t="shared" si="49"/>
        <v>3</v>
      </c>
      <c r="AJ357" s="6">
        <f t="shared" si="46"/>
        <v>0</v>
      </c>
      <c r="AL357">
        <v>356</v>
      </c>
    </row>
    <row r="358" spans="8:38" ht="15.75" thickBot="1" x14ac:dyDescent="0.3">
      <c r="H358" s="3">
        <f t="shared" si="42"/>
        <v>0</v>
      </c>
      <c r="I358" s="5">
        <f t="shared" si="43"/>
        <v>0</v>
      </c>
      <c r="J358" s="5">
        <f t="shared" si="44"/>
        <v>5</v>
      </c>
      <c r="K358" s="6">
        <f t="shared" si="45"/>
        <v>0</v>
      </c>
      <c r="M358">
        <v>357</v>
      </c>
      <c r="O358" s="4"/>
      <c r="P358" s="4"/>
      <c r="Q358" s="4"/>
      <c r="R358" s="4"/>
      <c r="S358" s="4"/>
      <c r="U358"/>
      <c r="V358"/>
      <c r="W358"/>
      <c r="X358" s="1"/>
      <c r="Z358" s="1">
        <v>8</v>
      </c>
      <c r="AA358" s="1">
        <v>10</v>
      </c>
      <c r="AB358" s="1">
        <v>15</v>
      </c>
      <c r="AC358" s="1">
        <v>16</v>
      </c>
      <c r="AD358" s="1">
        <v>29</v>
      </c>
      <c r="AF358" s="1">
        <v>5</v>
      </c>
      <c r="AG358">
        <f t="shared" si="47"/>
        <v>78</v>
      </c>
      <c r="AH358" s="32">
        <f t="shared" si="48"/>
        <v>2</v>
      </c>
      <c r="AI358" s="31">
        <f t="shared" si="49"/>
        <v>3</v>
      </c>
      <c r="AJ358" s="6">
        <f t="shared" si="46"/>
        <v>0</v>
      </c>
      <c r="AL358">
        <v>357</v>
      </c>
    </row>
    <row r="359" spans="8:38" ht="15.75" thickBot="1" x14ac:dyDescent="0.3">
      <c r="H359" s="3">
        <f t="shared" si="42"/>
        <v>0</v>
      </c>
      <c r="I359" s="30">
        <f t="shared" si="43"/>
        <v>0</v>
      </c>
      <c r="J359" s="30">
        <f t="shared" si="44"/>
        <v>5</v>
      </c>
      <c r="K359" s="6">
        <f t="shared" si="45"/>
        <v>0</v>
      </c>
      <c r="M359">
        <v>358</v>
      </c>
      <c r="O359" s="4"/>
      <c r="P359" s="4"/>
      <c r="Q359" s="4"/>
      <c r="R359" s="4"/>
      <c r="S359" s="4"/>
      <c r="U359"/>
      <c r="V359"/>
      <c r="W359"/>
      <c r="X359" s="1"/>
      <c r="Z359" s="1">
        <v>2</v>
      </c>
      <c r="AA359" s="1">
        <v>3</v>
      </c>
      <c r="AB359" s="1">
        <v>15</v>
      </c>
      <c r="AC359" s="1">
        <v>26</v>
      </c>
      <c r="AD359" s="1">
        <v>29</v>
      </c>
      <c r="AF359" s="1">
        <v>5</v>
      </c>
      <c r="AG359">
        <f t="shared" si="47"/>
        <v>75</v>
      </c>
      <c r="AH359" s="32">
        <f t="shared" si="48"/>
        <v>3</v>
      </c>
      <c r="AI359" s="31">
        <f t="shared" si="49"/>
        <v>2</v>
      </c>
      <c r="AJ359" s="6">
        <f t="shared" si="46"/>
        <v>0</v>
      </c>
      <c r="AL359">
        <v>358</v>
      </c>
    </row>
    <row r="360" spans="8:38" ht="15.75" thickBot="1" x14ac:dyDescent="0.3">
      <c r="H360" s="3">
        <f t="shared" si="42"/>
        <v>0</v>
      </c>
      <c r="I360" s="5">
        <f t="shared" si="43"/>
        <v>0</v>
      </c>
      <c r="J360" s="5">
        <f t="shared" si="44"/>
        <v>5</v>
      </c>
      <c r="K360" s="6">
        <f t="shared" si="45"/>
        <v>0</v>
      </c>
      <c r="M360">
        <v>359</v>
      </c>
      <c r="O360" s="4"/>
      <c r="P360" s="4"/>
      <c r="Q360" s="4"/>
      <c r="R360" s="4"/>
      <c r="S360" s="4"/>
      <c r="U360"/>
      <c r="V360"/>
      <c r="W360"/>
      <c r="X360" s="1"/>
      <c r="Z360" s="1">
        <v>8</v>
      </c>
      <c r="AA360" s="1">
        <v>11</v>
      </c>
      <c r="AB360" s="1">
        <v>13</v>
      </c>
      <c r="AC360" s="1">
        <v>27</v>
      </c>
      <c r="AD360" s="1">
        <v>36</v>
      </c>
      <c r="AF360" s="1">
        <v>5</v>
      </c>
      <c r="AG360">
        <f t="shared" si="47"/>
        <v>95</v>
      </c>
      <c r="AH360" s="32">
        <f t="shared" si="48"/>
        <v>3</v>
      </c>
      <c r="AI360" s="31">
        <f t="shared" si="49"/>
        <v>2</v>
      </c>
      <c r="AJ360" s="6">
        <f t="shared" si="46"/>
        <v>0</v>
      </c>
      <c r="AL360">
        <v>359</v>
      </c>
    </row>
    <row r="361" spans="8:38" ht="15.75" thickBot="1" x14ac:dyDescent="0.3">
      <c r="H361" s="3">
        <f t="shared" si="42"/>
        <v>0</v>
      </c>
      <c r="I361" s="5">
        <f t="shared" si="43"/>
        <v>0</v>
      </c>
      <c r="J361" s="5">
        <f t="shared" si="44"/>
        <v>5</v>
      </c>
      <c r="K361" s="6">
        <f t="shared" si="45"/>
        <v>0</v>
      </c>
      <c r="M361">
        <v>360</v>
      </c>
      <c r="O361" s="4"/>
      <c r="P361" s="4"/>
      <c r="Q361" s="4"/>
      <c r="R361" s="4"/>
      <c r="S361" s="4"/>
      <c r="U361"/>
      <c r="V361"/>
      <c r="W361"/>
      <c r="X361" s="1"/>
      <c r="Z361" s="1">
        <v>3</v>
      </c>
      <c r="AA361" s="1">
        <v>11</v>
      </c>
      <c r="AB361" s="1">
        <v>16</v>
      </c>
      <c r="AC361" s="1">
        <v>27</v>
      </c>
      <c r="AD361" s="1">
        <v>43</v>
      </c>
      <c r="AF361" s="1">
        <v>5</v>
      </c>
      <c r="AG361">
        <f t="shared" si="47"/>
        <v>100</v>
      </c>
      <c r="AH361" s="32">
        <f t="shared" si="48"/>
        <v>4</v>
      </c>
      <c r="AI361" s="31">
        <f t="shared" si="49"/>
        <v>1</v>
      </c>
      <c r="AJ361" s="6">
        <f t="shared" si="46"/>
        <v>0</v>
      </c>
      <c r="AL361">
        <v>360</v>
      </c>
    </row>
    <row r="362" spans="8:38" ht="15.75" thickBot="1" x14ac:dyDescent="0.3">
      <c r="H362" s="3">
        <f t="shared" si="42"/>
        <v>0</v>
      </c>
      <c r="I362" s="30">
        <f t="shared" si="43"/>
        <v>0</v>
      </c>
      <c r="J362" s="30">
        <f t="shared" si="44"/>
        <v>5</v>
      </c>
      <c r="K362" s="6">
        <f t="shared" si="45"/>
        <v>0</v>
      </c>
      <c r="M362">
        <v>361</v>
      </c>
      <c r="O362" s="4"/>
      <c r="P362" s="4"/>
      <c r="Q362" s="4"/>
      <c r="R362" s="4"/>
      <c r="S362" s="4"/>
      <c r="U362"/>
      <c r="V362"/>
      <c r="W362"/>
      <c r="X362" s="1"/>
      <c r="Z362" s="1">
        <v>10</v>
      </c>
      <c r="AA362" s="1">
        <v>14</v>
      </c>
      <c r="AB362" s="1">
        <v>16</v>
      </c>
      <c r="AC362" s="1">
        <v>19</v>
      </c>
      <c r="AD362" s="1">
        <v>26</v>
      </c>
      <c r="AF362" s="1">
        <v>1</v>
      </c>
      <c r="AG362">
        <f t="shared" si="47"/>
        <v>85</v>
      </c>
      <c r="AH362" s="32">
        <f t="shared" si="48"/>
        <v>1</v>
      </c>
      <c r="AI362" s="31">
        <f t="shared" si="49"/>
        <v>4</v>
      </c>
      <c r="AJ362" s="6">
        <f t="shared" si="46"/>
        <v>0</v>
      </c>
      <c r="AL362">
        <v>361</v>
      </c>
    </row>
    <row r="363" spans="8:38" ht="15.75" thickBot="1" x14ac:dyDescent="0.3">
      <c r="H363" s="3">
        <f t="shared" si="42"/>
        <v>0</v>
      </c>
      <c r="I363" s="5">
        <f t="shared" si="43"/>
        <v>0</v>
      </c>
      <c r="J363" s="5">
        <f t="shared" si="44"/>
        <v>5</v>
      </c>
      <c r="K363" s="6">
        <f t="shared" si="45"/>
        <v>0</v>
      </c>
      <c r="M363">
        <v>362</v>
      </c>
      <c r="O363" s="4"/>
      <c r="P363" s="4"/>
      <c r="Q363" s="4"/>
      <c r="R363" s="4"/>
      <c r="S363" s="4"/>
      <c r="U363"/>
      <c r="V363"/>
      <c r="W363"/>
      <c r="X363" s="1"/>
      <c r="Z363" s="1">
        <v>10</v>
      </c>
      <c r="AA363" s="1">
        <v>14</v>
      </c>
      <c r="AB363" s="1">
        <v>29</v>
      </c>
      <c r="AC363" s="1">
        <v>32</v>
      </c>
      <c r="AD363" s="1">
        <v>34</v>
      </c>
      <c r="AF363" s="1">
        <v>5</v>
      </c>
      <c r="AG363">
        <f t="shared" si="47"/>
        <v>119</v>
      </c>
      <c r="AH363" s="32">
        <f t="shared" si="48"/>
        <v>1</v>
      </c>
      <c r="AI363" s="31">
        <f t="shared" si="49"/>
        <v>4</v>
      </c>
      <c r="AJ363" s="6">
        <f t="shared" si="46"/>
        <v>0</v>
      </c>
      <c r="AL363">
        <v>362</v>
      </c>
    </row>
    <row r="364" spans="8:38" ht="15.75" thickBot="1" x14ac:dyDescent="0.3">
      <c r="H364" s="3">
        <f t="shared" si="42"/>
        <v>0</v>
      </c>
      <c r="I364" s="5">
        <f t="shared" si="43"/>
        <v>0</v>
      </c>
      <c r="J364" s="5">
        <f t="shared" si="44"/>
        <v>5</v>
      </c>
      <c r="K364" s="6">
        <f t="shared" si="45"/>
        <v>0</v>
      </c>
      <c r="M364">
        <v>363</v>
      </c>
      <c r="O364" s="4"/>
      <c r="P364" s="4"/>
      <c r="Q364" s="4"/>
      <c r="R364" s="4"/>
      <c r="S364" s="4"/>
      <c r="U364"/>
      <c r="V364"/>
      <c r="W364"/>
      <c r="X364" s="1"/>
      <c r="Z364" s="1">
        <v>5</v>
      </c>
      <c r="AA364" s="1">
        <v>13</v>
      </c>
      <c r="AB364" s="1">
        <v>15</v>
      </c>
      <c r="AC364" s="1">
        <v>23</v>
      </c>
      <c r="AD364" s="1">
        <v>34</v>
      </c>
      <c r="AF364" s="1">
        <v>5</v>
      </c>
      <c r="AG364">
        <f t="shared" si="47"/>
        <v>90</v>
      </c>
      <c r="AH364" s="32">
        <f t="shared" si="48"/>
        <v>4</v>
      </c>
      <c r="AI364" s="31">
        <f t="shared" si="49"/>
        <v>1</v>
      </c>
      <c r="AJ364" s="6">
        <f t="shared" si="46"/>
        <v>0</v>
      </c>
      <c r="AL364">
        <v>363</v>
      </c>
    </row>
    <row r="365" spans="8:38" ht="15.75" thickBot="1" x14ac:dyDescent="0.3">
      <c r="H365" s="3">
        <f t="shared" si="42"/>
        <v>0</v>
      </c>
      <c r="I365" s="5">
        <f t="shared" si="43"/>
        <v>0</v>
      </c>
      <c r="J365" s="5">
        <f t="shared" si="44"/>
        <v>5</v>
      </c>
      <c r="K365" s="6">
        <f t="shared" si="45"/>
        <v>0</v>
      </c>
      <c r="M365">
        <v>364</v>
      </c>
      <c r="O365" s="4"/>
      <c r="P365" s="4"/>
      <c r="Q365" s="4"/>
      <c r="R365" s="4"/>
      <c r="S365" s="4"/>
      <c r="U365"/>
      <c r="V365"/>
      <c r="W365"/>
      <c r="X365" s="1"/>
      <c r="Z365" s="1">
        <v>2</v>
      </c>
      <c r="AA365" s="1">
        <v>14</v>
      </c>
      <c r="AB365" s="1">
        <v>16</v>
      </c>
      <c r="AC365" s="1">
        <v>24</v>
      </c>
      <c r="AD365" s="1">
        <v>43</v>
      </c>
      <c r="AF365" s="1">
        <v>5</v>
      </c>
      <c r="AG365">
        <f t="shared" si="47"/>
        <v>99</v>
      </c>
      <c r="AH365" s="32">
        <f t="shared" si="48"/>
        <v>1</v>
      </c>
      <c r="AI365" s="31">
        <f t="shared" si="49"/>
        <v>4</v>
      </c>
      <c r="AJ365" s="6">
        <f t="shared" si="46"/>
        <v>0</v>
      </c>
      <c r="AL365">
        <v>364</v>
      </c>
    </row>
    <row r="366" spans="8:38" ht="15.75" thickBot="1" x14ac:dyDescent="0.3">
      <c r="H366" s="3">
        <f t="shared" si="42"/>
        <v>0</v>
      </c>
      <c r="I366" s="30">
        <f t="shared" si="43"/>
        <v>0</v>
      </c>
      <c r="J366" s="30">
        <f t="shared" si="44"/>
        <v>5</v>
      </c>
      <c r="K366" s="6">
        <f t="shared" si="45"/>
        <v>0</v>
      </c>
      <c r="M366">
        <v>365</v>
      </c>
      <c r="O366" s="4"/>
      <c r="P366" s="4"/>
      <c r="Q366" s="4"/>
      <c r="R366" s="4"/>
      <c r="S366" s="4"/>
      <c r="U366"/>
      <c r="V366"/>
      <c r="W366"/>
      <c r="X366" s="1"/>
      <c r="Z366" s="1">
        <v>4</v>
      </c>
      <c r="AA366" s="1">
        <v>17</v>
      </c>
      <c r="AB366" s="1">
        <v>20</v>
      </c>
      <c r="AC366" s="1">
        <v>24</v>
      </c>
      <c r="AD366" s="1">
        <v>25</v>
      </c>
      <c r="AF366" s="1">
        <v>5</v>
      </c>
      <c r="AG366">
        <f t="shared" si="47"/>
        <v>90</v>
      </c>
      <c r="AH366" s="32">
        <f t="shared" si="48"/>
        <v>2</v>
      </c>
      <c r="AI366" s="31">
        <f t="shared" si="49"/>
        <v>3</v>
      </c>
      <c r="AJ366" s="6">
        <f t="shared" si="46"/>
        <v>0</v>
      </c>
      <c r="AL366">
        <v>365</v>
      </c>
    </row>
    <row r="367" spans="8:38" ht="15.75" thickBot="1" x14ac:dyDescent="0.3">
      <c r="H367" s="3">
        <f t="shared" si="42"/>
        <v>0</v>
      </c>
      <c r="I367" s="5">
        <f t="shared" si="43"/>
        <v>0</v>
      </c>
      <c r="J367" s="5">
        <f t="shared" si="44"/>
        <v>5</v>
      </c>
      <c r="K367" s="6">
        <f t="shared" si="45"/>
        <v>0</v>
      </c>
      <c r="M367">
        <v>366</v>
      </c>
      <c r="O367" s="4"/>
      <c r="P367" s="4"/>
      <c r="Q367" s="4"/>
      <c r="R367" s="4"/>
      <c r="S367" s="4"/>
      <c r="U367"/>
      <c r="V367"/>
      <c r="W367"/>
      <c r="X367" s="1"/>
      <c r="Z367" s="1">
        <v>3</v>
      </c>
      <c r="AA367" s="1">
        <v>8</v>
      </c>
      <c r="AB367" s="1">
        <v>23</v>
      </c>
      <c r="AC367" s="1">
        <v>24</v>
      </c>
      <c r="AD367" s="1">
        <v>29</v>
      </c>
      <c r="AF367" s="1">
        <v>1</v>
      </c>
      <c r="AG367">
        <f t="shared" si="47"/>
        <v>87</v>
      </c>
      <c r="AH367" s="32">
        <f t="shared" si="48"/>
        <v>3</v>
      </c>
      <c r="AI367" s="31">
        <f t="shared" si="49"/>
        <v>2</v>
      </c>
      <c r="AJ367" s="6">
        <f t="shared" si="46"/>
        <v>0</v>
      </c>
      <c r="AL367">
        <v>366</v>
      </c>
    </row>
    <row r="368" spans="8:38" ht="15.75" thickBot="1" x14ac:dyDescent="0.3">
      <c r="H368" s="3">
        <f t="shared" si="42"/>
        <v>0</v>
      </c>
      <c r="I368" s="5">
        <f t="shared" si="43"/>
        <v>0</v>
      </c>
      <c r="J368" s="5">
        <f t="shared" si="44"/>
        <v>5</v>
      </c>
      <c r="K368" s="6">
        <f t="shared" si="45"/>
        <v>0</v>
      </c>
      <c r="M368">
        <v>367</v>
      </c>
      <c r="O368" s="4"/>
      <c r="P368" s="4"/>
      <c r="Q368" s="4"/>
      <c r="R368" s="4"/>
      <c r="S368" s="4"/>
      <c r="U368"/>
      <c r="V368"/>
      <c r="W368"/>
      <c r="X368" s="1"/>
      <c r="Z368" s="1">
        <v>15</v>
      </c>
      <c r="AA368" s="1">
        <v>26</v>
      </c>
      <c r="AB368" s="1">
        <v>31</v>
      </c>
      <c r="AC368" s="1">
        <v>32</v>
      </c>
      <c r="AD368" s="1">
        <v>43</v>
      </c>
      <c r="AF368" s="1">
        <v>5</v>
      </c>
      <c r="AG368">
        <f t="shared" si="47"/>
        <v>147</v>
      </c>
      <c r="AH368" s="32">
        <f t="shared" si="48"/>
        <v>3</v>
      </c>
      <c r="AI368" s="31">
        <f t="shared" si="49"/>
        <v>2</v>
      </c>
      <c r="AJ368" s="6">
        <f t="shared" si="46"/>
        <v>0</v>
      </c>
      <c r="AL368">
        <v>367</v>
      </c>
    </row>
    <row r="369" spans="8:38" ht="15.75" thickBot="1" x14ac:dyDescent="0.3">
      <c r="H369" s="3">
        <f t="shared" si="42"/>
        <v>0</v>
      </c>
      <c r="I369" s="5">
        <f t="shared" si="43"/>
        <v>0</v>
      </c>
      <c r="J369" s="5">
        <f t="shared" si="44"/>
        <v>5</v>
      </c>
      <c r="K369" s="6">
        <f t="shared" si="45"/>
        <v>0</v>
      </c>
      <c r="M369">
        <v>368</v>
      </c>
      <c r="R369"/>
      <c r="S369"/>
      <c r="U369"/>
      <c r="V369"/>
      <c r="W369"/>
      <c r="X369" s="1"/>
      <c r="Z369" s="1">
        <v>5</v>
      </c>
      <c r="AA369" s="1">
        <v>13</v>
      </c>
      <c r="AB369" s="1">
        <v>18</v>
      </c>
      <c r="AC369" s="1">
        <v>28</v>
      </c>
      <c r="AD369" s="1">
        <v>30</v>
      </c>
      <c r="AF369" s="1">
        <v>1</v>
      </c>
      <c r="AG369">
        <f t="shared" si="47"/>
        <v>94</v>
      </c>
      <c r="AH369" s="32">
        <f t="shared" si="48"/>
        <v>2</v>
      </c>
      <c r="AI369" s="31">
        <f t="shared" si="49"/>
        <v>3</v>
      </c>
      <c r="AJ369" s="6">
        <f t="shared" si="46"/>
        <v>0</v>
      </c>
      <c r="AL369">
        <v>368</v>
      </c>
    </row>
    <row r="370" spans="8:38" ht="15.75" thickBot="1" x14ac:dyDescent="0.3">
      <c r="H370" s="3">
        <f t="shared" si="42"/>
        <v>0</v>
      </c>
      <c r="I370" s="30">
        <f t="shared" si="43"/>
        <v>0</v>
      </c>
      <c r="J370" s="30">
        <f t="shared" si="44"/>
        <v>5</v>
      </c>
      <c r="K370" s="6">
        <f t="shared" si="45"/>
        <v>0</v>
      </c>
      <c r="M370">
        <v>369</v>
      </c>
      <c r="R370"/>
      <c r="S370"/>
      <c r="U370"/>
      <c r="V370"/>
      <c r="W370"/>
      <c r="X370" s="1"/>
      <c r="Z370" s="1">
        <v>5</v>
      </c>
      <c r="AA370" s="1">
        <v>10</v>
      </c>
      <c r="AB370" s="1">
        <v>11</v>
      </c>
      <c r="AC370" s="1">
        <v>22</v>
      </c>
      <c r="AD370" s="1">
        <v>43</v>
      </c>
      <c r="AF370" s="1">
        <v>5</v>
      </c>
      <c r="AG370">
        <f t="shared" si="47"/>
        <v>91</v>
      </c>
      <c r="AH370" s="32">
        <f t="shared" si="48"/>
        <v>3</v>
      </c>
      <c r="AI370" s="31">
        <f t="shared" si="49"/>
        <v>2</v>
      </c>
      <c r="AJ370" s="6">
        <f t="shared" si="46"/>
        <v>0</v>
      </c>
      <c r="AL370">
        <v>369</v>
      </c>
    </row>
    <row r="371" spans="8:38" ht="15.75" thickBot="1" x14ac:dyDescent="0.3">
      <c r="H371" s="3">
        <f t="shared" si="42"/>
        <v>0</v>
      </c>
      <c r="I371" s="5">
        <f t="shared" si="43"/>
        <v>0</v>
      </c>
      <c r="J371" s="5">
        <f t="shared" si="44"/>
        <v>5</v>
      </c>
      <c r="K371" s="6">
        <f t="shared" si="45"/>
        <v>0</v>
      </c>
      <c r="M371">
        <v>370</v>
      </c>
      <c r="R371"/>
      <c r="S371"/>
      <c r="U371"/>
      <c r="V371"/>
      <c r="W371"/>
      <c r="X371" s="1"/>
      <c r="Z371" s="1">
        <v>11</v>
      </c>
      <c r="AA371" s="1">
        <v>16</v>
      </c>
      <c r="AB371" s="1">
        <v>22</v>
      </c>
      <c r="AC371" s="1">
        <v>27</v>
      </c>
      <c r="AD371" s="1">
        <v>35</v>
      </c>
      <c r="AF371" s="1">
        <v>5</v>
      </c>
      <c r="AG371">
        <f t="shared" si="47"/>
        <v>111</v>
      </c>
      <c r="AH371" s="32">
        <f t="shared" si="48"/>
        <v>3</v>
      </c>
      <c r="AI371" s="31">
        <f t="shared" si="49"/>
        <v>2</v>
      </c>
      <c r="AJ371" s="6">
        <f t="shared" si="46"/>
        <v>0</v>
      </c>
      <c r="AL371">
        <v>370</v>
      </c>
    </row>
    <row r="372" spans="8:38" ht="15.75" thickBot="1" x14ac:dyDescent="0.3">
      <c r="H372" s="3">
        <f t="shared" si="42"/>
        <v>0</v>
      </c>
      <c r="I372" s="5">
        <f t="shared" si="43"/>
        <v>0</v>
      </c>
      <c r="J372" s="5">
        <f t="shared" si="44"/>
        <v>5</v>
      </c>
      <c r="K372" s="6">
        <f t="shared" si="45"/>
        <v>0</v>
      </c>
      <c r="M372">
        <v>371</v>
      </c>
      <c r="R372"/>
      <c r="S372"/>
      <c r="U372"/>
      <c r="V372"/>
      <c r="W372"/>
      <c r="X372" s="1"/>
      <c r="Z372" s="1">
        <v>2</v>
      </c>
      <c r="AA372" s="1">
        <v>18</v>
      </c>
      <c r="AB372" s="1">
        <v>28</v>
      </c>
      <c r="AC372" s="1">
        <v>29</v>
      </c>
      <c r="AD372" s="1">
        <v>32</v>
      </c>
      <c r="AF372" s="1">
        <v>1</v>
      </c>
      <c r="AG372">
        <f t="shared" si="47"/>
        <v>109</v>
      </c>
      <c r="AH372" s="32">
        <f t="shared" si="48"/>
        <v>1</v>
      </c>
      <c r="AI372" s="31">
        <f t="shared" si="49"/>
        <v>4</v>
      </c>
      <c r="AJ372" s="6">
        <f t="shared" si="46"/>
        <v>0</v>
      </c>
      <c r="AL372">
        <v>371</v>
      </c>
    </row>
    <row r="373" spans="8:38" ht="15.75" thickBot="1" x14ac:dyDescent="0.3">
      <c r="H373" s="3">
        <f t="shared" si="42"/>
        <v>0</v>
      </c>
      <c r="I373" s="5">
        <f t="shared" si="43"/>
        <v>0</v>
      </c>
      <c r="J373" s="5">
        <f t="shared" si="44"/>
        <v>5</v>
      </c>
      <c r="K373" s="6">
        <f t="shared" si="45"/>
        <v>0</v>
      </c>
      <c r="M373">
        <v>372</v>
      </c>
      <c r="R373"/>
      <c r="S373"/>
      <c r="U373"/>
      <c r="V373"/>
      <c r="W373"/>
      <c r="X373" s="1"/>
      <c r="Z373" s="1">
        <v>15</v>
      </c>
      <c r="AA373" s="1">
        <v>16</v>
      </c>
      <c r="AB373" s="1">
        <v>20</v>
      </c>
      <c r="AC373" s="1">
        <v>22</v>
      </c>
      <c r="AD373" s="1">
        <v>34</v>
      </c>
      <c r="AF373" s="1">
        <v>5</v>
      </c>
      <c r="AG373">
        <f t="shared" si="47"/>
        <v>107</v>
      </c>
      <c r="AH373" s="32">
        <f t="shared" si="48"/>
        <v>1</v>
      </c>
      <c r="AI373" s="31">
        <f t="shared" si="49"/>
        <v>4</v>
      </c>
      <c r="AJ373" s="6">
        <f t="shared" si="46"/>
        <v>0</v>
      </c>
      <c r="AL373">
        <v>372</v>
      </c>
    </row>
    <row r="374" spans="8:38" ht="15.75" thickBot="1" x14ac:dyDescent="0.3">
      <c r="H374" s="3">
        <f t="shared" si="42"/>
        <v>0</v>
      </c>
      <c r="I374" s="30">
        <f t="shared" si="43"/>
        <v>0</v>
      </c>
      <c r="J374" s="30">
        <f t="shared" si="44"/>
        <v>5</v>
      </c>
      <c r="K374" s="6">
        <f t="shared" si="45"/>
        <v>0</v>
      </c>
      <c r="M374">
        <v>373</v>
      </c>
      <c r="R374"/>
      <c r="S374"/>
      <c r="U374"/>
      <c r="V374"/>
      <c r="W374"/>
      <c r="X374" s="1"/>
      <c r="Z374" s="1">
        <v>9</v>
      </c>
      <c r="AA374" s="1">
        <v>10</v>
      </c>
      <c r="AB374" s="1">
        <v>14</v>
      </c>
      <c r="AC374" s="1">
        <v>20</v>
      </c>
      <c r="AD374" s="1">
        <v>29</v>
      </c>
      <c r="AF374" s="1">
        <v>1</v>
      </c>
      <c r="AG374">
        <f t="shared" si="47"/>
        <v>82</v>
      </c>
      <c r="AH374" s="32">
        <f t="shared" si="48"/>
        <v>2</v>
      </c>
      <c r="AI374" s="31">
        <f t="shared" si="49"/>
        <v>3</v>
      </c>
      <c r="AJ374" s="6">
        <f t="shared" si="46"/>
        <v>0</v>
      </c>
      <c r="AL374">
        <v>373</v>
      </c>
    </row>
    <row r="375" spans="8:38" ht="15.75" thickBot="1" x14ac:dyDescent="0.3">
      <c r="H375" s="3">
        <f t="shared" si="42"/>
        <v>0</v>
      </c>
      <c r="I375" s="5">
        <f t="shared" si="43"/>
        <v>0</v>
      </c>
      <c r="J375" s="5">
        <f t="shared" si="44"/>
        <v>5</v>
      </c>
      <c r="K375" s="6">
        <f t="shared" si="45"/>
        <v>0</v>
      </c>
      <c r="M375">
        <v>374</v>
      </c>
      <c r="R375"/>
      <c r="S375"/>
      <c r="U375"/>
      <c r="V375"/>
      <c r="W375"/>
      <c r="X375" s="1"/>
      <c r="Z375" s="1">
        <v>5</v>
      </c>
      <c r="AA375" s="1">
        <v>6</v>
      </c>
      <c r="AB375" s="1">
        <v>23</v>
      </c>
      <c r="AC375" s="1">
        <v>32</v>
      </c>
      <c r="AD375" s="1">
        <v>36</v>
      </c>
      <c r="AF375" s="1">
        <v>1</v>
      </c>
      <c r="AG375">
        <f t="shared" si="47"/>
        <v>102</v>
      </c>
      <c r="AH375" s="32">
        <f t="shared" si="48"/>
        <v>2</v>
      </c>
      <c r="AI375" s="31">
        <f t="shared" si="49"/>
        <v>3</v>
      </c>
      <c r="AJ375" s="6">
        <f t="shared" si="46"/>
        <v>0</v>
      </c>
      <c r="AL375">
        <v>374</v>
      </c>
    </row>
    <row r="376" spans="8:38" ht="15.75" thickBot="1" x14ac:dyDescent="0.3">
      <c r="H376" s="3">
        <f t="shared" si="42"/>
        <v>0</v>
      </c>
      <c r="I376" s="5">
        <f t="shared" si="43"/>
        <v>0</v>
      </c>
      <c r="J376" s="5">
        <f t="shared" si="44"/>
        <v>5</v>
      </c>
      <c r="K376" s="6">
        <f t="shared" si="45"/>
        <v>0</v>
      </c>
      <c r="M376">
        <v>375</v>
      </c>
      <c r="R376"/>
      <c r="S376"/>
      <c r="U376"/>
      <c r="V376"/>
      <c r="W376"/>
      <c r="X376" s="1"/>
      <c r="Z376" s="1">
        <v>5</v>
      </c>
      <c r="AA376" s="1">
        <v>9</v>
      </c>
      <c r="AB376" s="1">
        <v>14</v>
      </c>
      <c r="AC376" s="1">
        <v>24</v>
      </c>
      <c r="AD376" s="1">
        <v>35</v>
      </c>
      <c r="AF376" s="1">
        <v>5</v>
      </c>
      <c r="AG376">
        <f t="shared" si="47"/>
        <v>87</v>
      </c>
      <c r="AH376" s="32">
        <f t="shared" si="48"/>
        <v>3</v>
      </c>
      <c r="AI376" s="31">
        <f t="shared" si="49"/>
        <v>2</v>
      </c>
      <c r="AJ376" s="6">
        <f t="shared" si="46"/>
        <v>0</v>
      </c>
      <c r="AL376">
        <v>375</v>
      </c>
    </row>
    <row r="377" spans="8:38" ht="15.75" thickBot="1" x14ac:dyDescent="0.3">
      <c r="H377" s="3">
        <f t="shared" ref="H377:H385" si="50">SUM(A377:E377)</f>
        <v>0</v>
      </c>
      <c r="I377" s="5">
        <f t="shared" ref="I377:I385" si="51">SUMPRODUCT(( MOD(A377:E377,2)&gt;0)*1)</f>
        <v>0</v>
      </c>
      <c r="J377" s="5">
        <f t="shared" ref="J377:J385" si="52">5-I377</f>
        <v>5</v>
      </c>
      <c r="K377" s="6">
        <f t="shared" si="45"/>
        <v>0</v>
      </c>
      <c r="M377">
        <v>376</v>
      </c>
      <c r="Z377" s="1">
        <v>4</v>
      </c>
      <c r="AA377" s="1">
        <v>8</v>
      </c>
      <c r="AB377" s="1">
        <v>9</v>
      </c>
      <c r="AC377" s="1">
        <v>17</v>
      </c>
      <c r="AD377" s="1">
        <v>43</v>
      </c>
      <c r="AF377" s="1">
        <v>1</v>
      </c>
      <c r="AG377">
        <f t="shared" si="47"/>
        <v>81</v>
      </c>
      <c r="AH377" s="32">
        <f t="shared" si="48"/>
        <v>3</v>
      </c>
      <c r="AI377" s="31">
        <f t="shared" si="49"/>
        <v>2</v>
      </c>
      <c r="AJ377" s="6">
        <f t="shared" si="46"/>
        <v>0</v>
      </c>
      <c r="AL377">
        <v>376</v>
      </c>
    </row>
    <row r="378" spans="8:38" ht="15.75" thickBot="1" x14ac:dyDescent="0.3">
      <c r="H378" s="3">
        <f t="shared" si="50"/>
        <v>0</v>
      </c>
      <c r="I378" s="30">
        <f t="shared" si="51"/>
        <v>0</v>
      </c>
      <c r="J378" s="30">
        <f t="shared" si="52"/>
        <v>5</v>
      </c>
      <c r="K378" s="6">
        <f t="shared" si="45"/>
        <v>0</v>
      </c>
      <c r="M378">
        <v>377</v>
      </c>
      <c r="Z378" s="1">
        <v>4</v>
      </c>
      <c r="AA378" s="1">
        <v>15</v>
      </c>
      <c r="AB378" s="1">
        <v>17</v>
      </c>
      <c r="AC378" s="1">
        <v>18</v>
      </c>
      <c r="AD378" s="1">
        <v>43</v>
      </c>
      <c r="AF378" s="1">
        <v>1</v>
      </c>
      <c r="AG378">
        <f t="shared" si="47"/>
        <v>97</v>
      </c>
      <c r="AH378" s="32">
        <f t="shared" si="48"/>
        <v>3</v>
      </c>
      <c r="AI378" s="31">
        <f t="shared" si="49"/>
        <v>2</v>
      </c>
      <c r="AJ378" s="6">
        <f t="shared" si="46"/>
        <v>0</v>
      </c>
      <c r="AL378">
        <v>377</v>
      </c>
    </row>
    <row r="379" spans="8:38" ht="15.75" thickBot="1" x14ac:dyDescent="0.3">
      <c r="H379" s="3">
        <f t="shared" si="50"/>
        <v>0</v>
      </c>
      <c r="I379" s="5">
        <f t="shared" si="51"/>
        <v>0</v>
      </c>
      <c r="J379" s="5">
        <f t="shared" si="52"/>
        <v>5</v>
      </c>
      <c r="K379" s="6">
        <f t="shared" si="45"/>
        <v>0</v>
      </c>
      <c r="M379">
        <v>378</v>
      </c>
      <c r="Z379" s="1">
        <v>2</v>
      </c>
      <c r="AA379" s="1">
        <v>11</v>
      </c>
      <c r="AB379" s="1">
        <v>13</v>
      </c>
      <c r="AC379" s="1">
        <v>31</v>
      </c>
      <c r="AD379" s="1">
        <v>32</v>
      </c>
      <c r="AF379" s="1">
        <v>5</v>
      </c>
      <c r="AG379">
        <f t="shared" si="47"/>
        <v>89</v>
      </c>
      <c r="AH379" s="32">
        <f t="shared" si="48"/>
        <v>3</v>
      </c>
      <c r="AI379" s="31">
        <f t="shared" si="49"/>
        <v>2</v>
      </c>
      <c r="AJ379" s="6">
        <f t="shared" si="46"/>
        <v>0</v>
      </c>
      <c r="AL379">
        <v>378</v>
      </c>
    </row>
    <row r="380" spans="8:38" ht="15.75" thickBot="1" x14ac:dyDescent="0.3">
      <c r="H380" s="3">
        <f t="shared" si="50"/>
        <v>0</v>
      </c>
      <c r="I380" s="5">
        <f t="shared" si="51"/>
        <v>0</v>
      </c>
      <c r="J380" s="5">
        <f t="shared" si="52"/>
        <v>5</v>
      </c>
      <c r="K380" s="6">
        <f t="shared" si="45"/>
        <v>0</v>
      </c>
      <c r="M380">
        <v>379</v>
      </c>
      <c r="Z380" s="1">
        <v>10</v>
      </c>
      <c r="AA380" s="1">
        <v>19</v>
      </c>
      <c r="AB380" s="1">
        <v>22</v>
      </c>
      <c r="AC380" s="1">
        <v>24</v>
      </c>
      <c r="AD380" s="1">
        <v>32</v>
      </c>
      <c r="AF380" s="1">
        <v>1</v>
      </c>
      <c r="AG380">
        <f t="shared" si="47"/>
        <v>107</v>
      </c>
      <c r="AH380" s="32">
        <f t="shared" si="48"/>
        <v>1</v>
      </c>
      <c r="AI380" s="31">
        <f t="shared" si="49"/>
        <v>4</v>
      </c>
      <c r="AJ380" s="6">
        <f t="shared" si="46"/>
        <v>0</v>
      </c>
      <c r="AL380">
        <v>379</v>
      </c>
    </row>
    <row r="381" spans="8:38" ht="15.75" thickBot="1" x14ac:dyDescent="0.3">
      <c r="H381" s="3">
        <f t="shared" si="50"/>
        <v>0</v>
      </c>
      <c r="I381" s="30">
        <f t="shared" si="51"/>
        <v>0</v>
      </c>
      <c r="J381" s="30">
        <f t="shared" si="52"/>
        <v>5</v>
      </c>
      <c r="K381" s="6">
        <f t="shared" si="45"/>
        <v>0</v>
      </c>
      <c r="M381">
        <v>380</v>
      </c>
      <c r="Z381" s="1">
        <v>2</v>
      </c>
      <c r="AA381" s="1">
        <v>9</v>
      </c>
      <c r="AB381" s="1">
        <v>30</v>
      </c>
      <c r="AC381" s="1">
        <v>31</v>
      </c>
      <c r="AD381" s="1">
        <v>35</v>
      </c>
      <c r="AF381" s="1">
        <v>5</v>
      </c>
      <c r="AG381">
        <f t="shared" si="47"/>
        <v>107</v>
      </c>
      <c r="AH381" s="32">
        <f t="shared" si="48"/>
        <v>3</v>
      </c>
      <c r="AI381" s="31">
        <f t="shared" si="49"/>
        <v>2</v>
      </c>
      <c r="AJ381" s="6">
        <f t="shared" si="46"/>
        <v>0</v>
      </c>
      <c r="AL381">
        <v>380</v>
      </c>
    </row>
    <row r="382" spans="8:38" ht="15.75" thickBot="1" x14ac:dyDescent="0.3">
      <c r="H382" s="3">
        <f t="shared" si="50"/>
        <v>0</v>
      </c>
      <c r="I382" s="5">
        <f t="shared" si="51"/>
        <v>0</v>
      </c>
      <c r="J382" s="5">
        <f t="shared" si="52"/>
        <v>5</v>
      </c>
      <c r="K382" s="6">
        <f t="shared" si="45"/>
        <v>0</v>
      </c>
      <c r="M382">
        <v>381</v>
      </c>
      <c r="Z382" s="1">
        <v>4</v>
      </c>
      <c r="AA382" s="1">
        <v>15</v>
      </c>
      <c r="AB382" s="1">
        <v>23</v>
      </c>
      <c r="AC382" s="1">
        <v>25</v>
      </c>
      <c r="AD382" s="1">
        <v>29</v>
      </c>
      <c r="AF382" s="1">
        <v>1</v>
      </c>
      <c r="AG382">
        <f t="shared" si="47"/>
        <v>96</v>
      </c>
      <c r="AH382" s="32">
        <f t="shared" si="48"/>
        <v>4</v>
      </c>
      <c r="AI382" s="31">
        <f t="shared" si="49"/>
        <v>1</v>
      </c>
      <c r="AJ382" s="6">
        <f t="shared" si="46"/>
        <v>0</v>
      </c>
      <c r="AL382">
        <v>381</v>
      </c>
    </row>
    <row r="383" spans="8:38" ht="15.75" thickBot="1" x14ac:dyDescent="0.3">
      <c r="H383" s="3">
        <f t="shared" si="50"/>
        <v>0</v>
      </c>
      <c r="I383" s="5">
        <f t="shared" si="51"/>
        <v>0</v>
      </c>
      <c r="J383" s="5">
        <f t="shared" si="52"/>
        <v>5</v>
      </c>
      <c r="K383" s="6">
        <f t="shared" si="45"/>
        <v>0</v>
      </c>
      <c r="M383">
        <v>382</v>
      </c>
      <c r="Z383" s="1">
        <v>11</v>
      </c>
      <c r="AA383" s="1">
        <v>18</v>
      </c>
      <c r="AB383" s="1">
        <v>27</v>
      </c>
      <c r="AC383" s="1">
        <v>35</v>
      </c>
      <c r="AD383" s="1">
        <v>36</v>
      </c>
      <c r="AF383" s="1">
        <v>5</v>
      </c>
      <c r="AG383">
        <f t="shared" si="47"/>
        <v>127</v>
      </c>
      <c r="AH383" s="32">
        <f t="shared" si="48"/>
        <v>3</v>
      </c>
      <c r="AI383" s="31">
        <f t="shared" si="49"/>
        <v>2</v>
      </c>
      <c r="AJ383" s="6">
        <f t="shared" si="46"/>
        <v>0</v>
      </c>
      <c r="AL383">
        <v>382</v>
      </c>
    </row>
    <row r="384" spans="8:38" ht="15.75" thickBot="1" x14ac:dyDescent="0.3">
      <c r="H384" s="3">
        <f t="shared" si="50"/>
        <v>0</v>
      </c>
      <c r="I384" s="5">
        <f t="shared" si="51"/>
        <v>0</v>
      </c>
      <c r="J384" s="5">
        <f t="shared" si="52"/>
        <v>5</v>
      </c>
      <c r="K384" s="6">
        <f t="shared" si="45"/>
        <v>0</v>
      </c>
      <c r="M384">
        <v>383</v>
      </c>
      <c r="Z384" s="1">
        <v>13</v>
      </c>
      <c r="AA384" s="1">
        <v>18</v>
      </c>
      <c r="AB384" s="1">
        <v>19</v>
      </c>
      <c r="AC384" s="1">
        <v>31</v>
      </c>
      <c r="AD384" s="1">
        <v>32</v>
      </c>
      <c r="AF384" s="1">
        <v>5</v>
      </c>
      <c r="AG384">
        <f t="shared" si="47"/>
        <v>113</v>
      </c>
      <c r="AH384" s="32">
        <f t="shared" si="48"/>
        <v>3</v>
      </c>
      <c r="AI384" s="31">
        <f t="shared" si="49"/>
        <v>2</v>
      </c>
      <c r="AJ384" s="6">
        <f t="shared" si="46"/>
        <v>0</v>
      </c>
      <c r="AL384">
        <v>383</v>
      </c>
    </row>
    <row r="385" spans="8:38" ht="15.75" thickBot="1" x14ac:dyDescent="0.3">
      <c r="H385" s="3">
        <f t="shared" si="50"/>
        <v>0</v>
      </c>
      <c r="I385" s="30">
        <f t="shared" si="51"/>
        <v>0</v>
      </c>
      <c r="J385" s="30">
        <f t="shared" si="52"/>
        <v>5</v>
      </c>
      <c r="K385" s="6">
        <f t="shared" si="45"/>
        <v>0</v>
      </c>
      <c r="M385">
        <v>384</v>
      </c>
      <c r="Z385" s="1">
        <v>6</v>
      </c>
      <c r="AA385" s="1">
        <v>11</v>
      </c>
      <c r="AB385" s="1">
        <v>20</v>
      </c>
      <c r="AC385" s="1">
        <v>22</v>
      </c>
      <c r="AD385" s="1">
        <v>32</v>
      </c>
      <c r="AF385" s="1">
        <v>1</v>
      </c>
      <c r="AG385">
        <f t="shared" si="47"/>
        <v>91</v>
      </c>
      <c r="AH385" s="32">
        <f t="shared" si="48"/>
        <v>1</v>
      </c>
      <c r="AI385" s="31">
        <f t="shared" si="49"/>
        <v>4</v>
      </c>
      <c r="AJ385" s="6">
        <f t="shared" si="46"/>
        <v>0</v>
      </c>
      <c r="AL385">
        <v>384</v>
      </c>
    </row>
    <row r="386" spans="8:38" ht="15.75" thickBot="1" x14ac:dyDescent="0.3">
      <c r="K386" s="6"/>
      <c r="Z386" s="1">
        <v>5</v>
      </c>
      <c r="AA386" s="1">
        <v>10</v>
      </c>
      <c r="AB386" s="1">
        <v>18</v>
      </c>
      <c r="AC386" s="1">
        <v>27</v>
      </c>
      <c r="AD386" s="1">
        <v>30</v>
      </c>
      <c r="AF386" s="1">
        <v>1</v>
      </c>
      <c r="AG386">
        <f t="shared" si="47"/>
        <v>90</v>
      </c>
      <c r="AH386" s="32">
        <f t="shared" si="48"/>
        <v>2</v>
      </c>
      <c r="AI386" s="31">
        <f t="shared" si="49"/>
        <v>3</v>
      </c>
      <c r="AJ386" s="6">
        <f t="shared" ref="AJ386:AJ449" si="53">SUMPRODUCT(COUNTIF((Z386:AD386),($AN$1:$AR$1)))</f>
        <v>0</v>
      </c>
      <c r="AL386">
        <v>385</v>
      </c>
    </row>
    <row r="387" spans="8:38" ht="15.75" thickBot="1" x14ac:dyDescent="0.3">
      <c r="K387" s="6"/>
      <c r="Z387" s="1">
        <v>5</v>
      </c>
      <c r="AA387" s="1">
        <v>6</v>
      </c>
      <c r="AB387" s="1">
        <v>14</v>
      </c>
      <c r="AC387" s="1">
        <v>27</v>
      </c>
      <c r="AD387" s="1">
        <v>29</v>
      </c>
      <c r="AF387" s="1">
        <v>5</v>
      </c>
      <c r="AG387">
        <f t="shared" ref="AG387:AG450" si="54">SUM(Z387:AD387)</f>
        <v>81</v>
      </c>
      <c r="AH387" s="32">
        <f t="shared" ref="AH387:AH450" si="55">SUMPRODUCT(( MOD(Z387:AD387,2)&gt;0)*1)</f>
        <v>3</v>
      </c>
      <c r="AI387" s="31">
        <f t="shared" ref="AI387:AI450" si="56">5-AH387</f>
        <v>2</v>
      </c>
      <c r="AJ387" s="6">
        <f t="shared" si="53"/>
        <v>0</v>
      </c>
      <c r="AL387">
        <v>386</v>
      </c>
    </row>
    <row r="388" spans="8:38" ht="15.75" thickBot="1" x14ac:dyDescent="0.3">
      <c r="K388" s="6"/>
      <c r="Z388" s="1">
        <v>11</v>
      </c>
      <c r="AA388" s="1">
        <v>23</v>
      </c>
      <c r="AB388" s="1">
        <v>26</v>
      </c>
      <c r="AC388" s="1">
        <v>31</v>
      </c>
      <c r="AD388" s="1">
        <v>35</v>
      </c>
      <c r="AF388" s="1">
        <v>1</v>
      </c>
      <c r="AG388">
        <f t="shared" si="54"/>
        <v>126</v>
      </c>
      <c r="AH388" s="32">
        <f t="shared" si="55"/>
        <v>4</v>
      </c>
      <c r="AI388" s="31">
        <f t="shared" si="56"/>
        <v>1</v>
      </c>
      <c r="AJ388" s="6">
        <f t="shared" si="53"/>
        <v>0</v>
      </c>
      <c r="AL388">
        <v>387</v>
      </c>
    </row>
    <row r="389" spans="8:38" ht="15.75" thickBot="1" x14ac:dyDescent="0.3">
      <c r="K389" s="6"/>
      <c r="Z389" s="1">
        <v>20</v>
      </c>
      <c r="AA389" s="1">
        <v>28</v>
      </c>
      <c r="AB389" s="1">
        <v>29</v>
      </c>
      <c r="AC389" s="1">
        <v>31</v>
      </c>
      <c r="AD389" s="1">
        <v>36</v>
      </c>
      <c r="AF389" s="1">
        <v>5</v>
      </c>
      <c r="AG389">
        <f t="shared" si="54"/>
        <v>144</v>
      </c>
      <c r="AH389" s="32">
        <f t="shared" si="55"/>
        <v>2</v>
      </c>
      <c r="AI389" s="31">
        <f t="shared" si="56"/>
        <v>3</v>
      </c>
      <c r="AJ389" s="6">
        <f t="shared" si="53"/>
        <v>0</v>
      </c>
      <c r="AL389">
        <v>388</v>
      </c>
    </row>
    <row r="390" spans="8:38" ht="15.75" thickBot="1" x14ac:dyDescent="0.3">
      <c r="K390" s="6"/>
      <c r="Z390" s="1">
        <v>2</v>
      </c>
      <c r="AA390" s="1">
        <v>13</v>
      </c>
      <c r="AB390" s="1">
        <v>17</v>
      </c>
      <c r="AC390" s="1">
        <v>31</v>
      </c>
      <c r="AD390" s="1">
        <v>36</v>
      </c>
      <c r="AF390" s="1">
        <v>1</v>
      </c>
      <c r="AG390">
        <f t="shared" si="54"/>
        <v>99</v>
      </c>
      <c r="AH390" s="32">
        <f t="shared" si="55"/>
        <v>3</v>
      </c>
      <c r="AI390" s="31">
        <f t="shared" si="56"/>
        <v>2</v>
      </c>
      <c r="AJ390" s="6">
        <f t="shared" si="53"/>
        <v>0</v>
      </c>
      <c r="AL390">
        <v>389</v>
      </c>
    </row>
    <row r="391" spans="8:38" ht="15.75" thickBot="1" x14ac:dyDescent="0.3">
      <c r="K391" s="6"/>
      <c r="Z391" s="1">
        <v>3</v>
      </c>
      <c r="AA391" s="1">
        <v>4</v>
      </c>
      <c r="AB391" s="1">
        <v>14</v>
      </c>
      <c r="AC391" s="1">
        <v>32</v>
      </c>
      <c r="AD391" s="1">
        <v>34</v>
      </c>
      <c r="AF391" s="1">
        <v>5</v>
      </c>
      <c r="AG391">
        <f t="shared" si="54"/>
        <v>87</v>
      </c>
      <c r="AH391" s="32">
        <f t="shared" si="55"/>
        <v>1</v>
      </c>
      <c r="AI391" s="31">
        <f t="shared" si="56"/>
        <v>4</v>
      </c>
      <c r="AJ391" s="6">
        <f t="shared" si="53"/>
        <v>0</v>
      </c>
      <c r="AL391">
        <v>390</v>
      </c>
    </row>
    <row r="392" spans="8:38" ht="15.75" thickBot="1" x14ac:dyDescent="0.3">
      <c r="K392" s="6"/>
      <c r="Z392" s="1">
        <v>2</v>
      </c>
      <c r="AA392" s="1">
        <v>5</v>
      </c>
      <c r="AB392" s="1">
        <v>27</v>
      </c>
      <c r="AC392" s="1">
        <v>30</v>
      </c>
      <c r="AD392" s="1">
        <v>43</v>
      </c>
      <c r="AF392" s="1">
        <v>1</v>
      </c>
      <c r="AG392">
        <f t="shared" si="54"/>
        <v>107</v>
      </c>
      <c r="AH392" s="32">
        <f t="shared" si="55"/>
        <v>3</v>
      </c>
      <c r="AI392" s="31">
        <f t="shared" si="56"/>
        <v>2</v>
      </c>
      <c r="AJ392" s="6">
        <f t="shared" si="53"/>
        <v>0</v>
      </c>
      <c r="AL392">
        <v>391</v>
      </c>
    </row>
    <row r="393" spans="8:38" ht="15.75" thickBot="1" x14ac:dyDescent="0.3">
      <c r="K393" s="6"/>
      <c r="Z393" s="1">
        <v>14</v>
      </c>
      <c r="AA393" s="1">
        <v>17</v>
      </c>
      <c r="AB393" s="1">
        <v>20</v>
      </c>
      <c r="AC393" s="1">
        <v>27</v>
      </c>
      <c r="AD393" s="1">
        <v>35</v>
      </c>
      <c r="AF393" s="1">
        <v>5</v>
      </c>
      <c r="AG393">
        <f t="shared" si="54"/>
        <v>113</v>
      </c>
      <c r="AH393" s="32">
        <f t="shared" si="55"/>
        <v>3</v>
      </c>
      <c r="AI393" s="31">
        <f t="shared" si="56"/>
        <v>2</v>
      </c>
      <c r="AJ393" s="6">
        <f t="shared" si="53"/>
        <v>0</v>
      </c>
      <c r="AL393">
        <v>392</v>
      </c>
    </row>
    <row r="394" spans="8:38" ht="15.75" thickBot="1" x14ac:dyDescent="0.3">
      <c r="K394" s="6"/>
      <c r="Z394" s="1">
        <v>4</v>
      </c>
      <c r="AA394" s="1">
        <v>9</v>
      </c>
      <c r="AB394" s="1">
        <v>27</v>
      </c>
      <c r="AC394" s="1">
        <v>31</v>
      </c>
      <c r="AD394" s="1">
        <v>43</v>
      </c>
      <c r="AF394" s="1">
        <v>5</v>
      </c>
      <c r="AG394">
        <f t="shared" si="54"/>
        <v>114</v>
      </c>
      <c r="AH394" s="32">
        <f t="shared" si="55"/>
        <v>4</v>
      </c>
      <c r="AI394" s="31">
        <f t="shared" si="56"/>
        <v>1</v>
      </c>
      <c r="AJ394" s="6">
        <f t="shared" si="53"/>
        <v>0</v>
      </c>
      <c r="AL394">
        <v>393</v>
      </c>
    </row>
    <row r="395" spans="8:38" ht="15.75" thickBot="1" x14ac:dyDescent="0.3">
      <c r="K395" s="6"/>
      <c r="Z395" s="1">
        <v>9</v>
      </c>
      <c r="AA395" s="1">
        <v>16</v>
      </c>
      <c r="AB395" s="1">
        <v>23</v>
      </c>
      <c r="AC395" s="1">
        <v>27</v>
      </c>
      <c r="AD395" s="1">
        <v>31</v>
      </c>
      <c r="AF395" s="1">
        <v>1</v>
      </c>
      <c r="AG395">
        <f t="shared" si="54"/>
        <v>106</v>
      </c>
      <c r="AH395" s="32">
        <f t="shared" si="55"/>
        <v>4</v>
      </c>
      <c r="AI395" s="31">
        <f t="shared" si="56"/>
        <v>1</v>
      </c>
      <c r="AJ395" s="6">
        <f t="shared" si="53"/>
        <v>0</v>
      </c>
      <c r="AL395">
        <v>394</v>
      </c>
    </row>
    <row r="396" spans="8:38" ht="15.75" thickBot="1" x14ac:dyDescent="0.3">
      <c r="K396" s="6"/>
      <c r="Z396" s="1">
        <v>8</v>
      </c>
      <c r="AA396" s="1">
        <v>13</v>
      </c>
      <c r="AB396" s="1">
        <v>16</v>
      </c>
      <c r="AC396" s="1">
        <v>32</v>
      </c>
      <c r="AD396" s="1">
        <v>43</v>
      </c>
      <c r="AF396" s="1">
        <v>5</v>
      </c>
      <c r="AG396">
        <f t="shared" si="54"/>
        <v>112</v>
      </c>
      <c r="AH396" s="32">
        <f t="shared" si="55"/>
        <v>2</v>
      </c>
      <c r="AI396" s="31">
        <f t="shared" si="56"/>
        <v>3</v>
      </c>
      <c r="AJ396" s="6">
        <f t="shared" si="53"/>
        <v>0</v>
      </c>
      <c r="AL396">
        <v>395</v>
      </c>
    </row>
    <row r="397" spans="8:38" ht="15.75" thickBot="1" x14ac:dyDescent="0.3">
      <c r="K397" s="6"/>
      <c r="Z397" s="1">
        <v>2</v>
      </c>
      <c r="AA397" s="1">
        <v>3</v>
      </c>
      <c r="AB397" s="1">
        <v>14</v>
      </c>
      <c r="AC397" s="1">
        <v>20</v>
      </c>
      <c r="AD397" s="1">
        <v>36</v>
      </c>
      <c r="AF397" s="1">
        <v>1</v>
      </c>
      <c r="AG397">
        <f t="shared" si="54"/>
        <v>75</v>
      </c>
      <c r="AH397" s="32">
        <f t="shared" si="55"/>
        <v>1</v>
      </c>
      <c r="AI397" s="31">
        <f t="shared" si="56"/>
        <v>4</v>
      </c>
      <c r="AJ397" s="6">
        <f t="shared" si="53"/>
        <v>0</v>
      </c>
      <c r="AL397">
        <v>396</v>
      </c>
    </row>
    <row r="398" spans="8:38" ht="15.75" thickBot="1" x14ac:dyDescent="0.3">
      <c r="K398" s="6"/>
      <c r="Z398" s="1">
        <v>19</v>
      </c>
      <c r="AA398" s="1">
        <v>20</v>
      </c>
      <c r="AB398" s="1">
        <v>22</v>
      </c>
      <c r="AC398" s="1">
        <v>24</v>
      </c>
      <c r="AD398" s="1">
        <v>27</v>
      </c>
      <c r="AF398" s="1">
        <v>1</v>
      </c>
      <c r="AG398">
        <f t="shared" si="54"/>
        <v>112</v>
      </c>
      <c r="AH398" s="32">
        <f t="shared" si="55"/>
        <v>2</v>
      </c>
      <c r="AI398" s="31">
        <f t="shared" si="56"/>
        <v>3</v>
      </c>
      <c r="AJ398" s="6">
        <f t="shared" si="53"/>
        <v>0</v>
      </c>
      <c r="AL398">
        <v>397</v>
      </c>
    </row>
    <row r="399" spans="8:38" ht="15.75" thickBot="1" x14ac:dyDescent="0.3">
      <c r="K399" s="6"/>
      <c r="Z399" s="1">
        <v>6</v>
      </c>
      <c r="AA399" s="1">
        <v>11</v>
      </c>
      <c r="AB399" s="1">
        <v>22</v>
      </c>
      <c r="AC399" s="1">
        <v>30</v>
      </c>
      <c r="AD399" s="1">
        <v>36</v>
      </c>
      <c r="AF399" s="1">
        <v>5</v>
      </c>
      <c r="AG399">
        <f t="shared" si="54"/>
        <v>105</v>
      </c>
      <c r="AH399" s="32">
        <f t="shared" si="55"/>
        <v>1</v>
      </c>
      <c r="AI399" s="31">
        <f t="shared" si="56"/>
        <v>4</v>
      </c>
      <c r="AJ399" s="6">
        <f t="shared" si="53"/>
        <v>0</v>
      </c>
      <c r="AL399">
        <v>398</v>
      </c>
    </row>
    <row r="400" spans="8:38" ht="15.75" thickBot="1" x14ac:dyDescent="0.3">
      <c r="K400" s="6"/>
      <c r="Z400" s="1">
        <v>11</v>
      </c>
      <c r="AA400" s="1">
        <v>15</v>
      </c>
      <c r="AB400" s="1">
        <v>16</v>
      </c>
      <c r="AC400" s="1">
        <v>18</v>
      </c>
      <c r="AD400" s="1">
        <v>19</v>
      </c>
      <c r="AF400" s="1">
        <v>5</v>
      </c>
      <c r="AG400">
        <f t="shared" si="54"/>
        <v>79</v>
      </c>
      <c r="AH400" s="32">
        <f t="shared" si="55"/>
        <v>3</v>
      </c>
      <c r="AI400" s="31">
        <f t="shared" si="56"/>
        <v>2</v>
      </c>
      <c r="AJ400" s="6">
        <f t="shared" si="53"/>
        <v>0</v>
      </c>
      <c r="AL400">
        <v>399</v>
      </c>
    </row>
    <row r="401" spans="11:38" ht="15.75" thickBot="1" x14ac:dyDescent="0.3">
      <c r="K401" s="6"/>
      <c r="Z401" s="1">
        <v>5</v>
      </c>
      <c r="AA401" s="1">
        <v>10</v>
      </c>
      <c r="AB401" s="1">
        <v>13</v>
      </c>
      <c r="AC401" s="1">
        <v>23</v>
      </c>
      <c r="AD401" s="1">
        <v>43</v>
      </c>
      <c r="AF401" s="1">
        <v>5</v>
      </c>
      <c r="AG401">
        <f t="shared" si="54"/>
        <v>94</v>
      </c>
      <c r="AH401" s="32">
        <f t="shared" si="55"/>
        <v>4</v>
      </c>
      <c r="AI401" s="31">
        <f t="shared" si="56"/>
        <v>1</v>
      </c>
      <c r="AJ401" s="6">
        <f t="shared" si="53"/>
        <v>0</v>
      </c>
      <c r="AL401">
        <v>400</v>
      </c>
    </row>
    <row r="402" spans="11:38" ht="15.75" thickBot="1" x14ac:dyDescent="0.3">
      <c r="K402" s="6"/>
      <c r="Z402" s="1">
        <v>5</v>
      </c>
      <c r="AA402" s="1">
        <v>10</v>
      </c>
      <c r="AB402" s="1">
        <v>23</v>
      </c>
      <c r="AC402" s="1">
        <v>24</v>
      </c>
      <c r="AD402" s="1">
        <v>26</v>
      </c>
      <c r="AF402" s="1">
        <v>5</v>
      </c>
      <c r="AG402">
        <f t="shared" si="54"/>
        <v>88</v>
      </c>
      <c r="AH402" s="32">
        <f t="shared" si="55"/>
        <v>2</v>
      </c>
      <c r="AI402" s="31">
        <f t="shared" si="56"/>
        <v>3</v>
      </c>
      <c r="AJ402" s="6">
        <f t="shared" si="53"/>
        <v>0</v>
      </c>
      <c r="AL402">
        <v>401</v>
      </c>
    </row>
    <row r="403" spans="11:38" ht="15.75" thickBot="1" x14ac:dyDescent="0.3">
      <c r="K403" s="6"/>
      <c r="Z403" s="1">
        <v>11</v>
      </c>
      <c r="AA403" s="1">
        <v>13</v>
      </c>
      <c r="AB403" s="1">
        <v>18</v>
      </c>
      <c r="AC403" s="1">
        <v>28</v>
      </c>
      <c r="AD403" s="1">
        <v>31</v>
      </c>
      <c r="AF403" s="1">
        <v>1</v>
      </c>
      <c r="AG403">
        <f t="shared" si="54"/>
        <v>101</v>
      </c>
      <c r="AH403" s="32">
        <f t="shared" si="55"/>
        <v>3</v>
      </c>
      <c r="AI403" s="31">
        <f t="shared" si="56"/>
        <v>2</v>
      </c>
      <c r="AJ403" s="6">
        <f t="shared" si="53"/>
        <v>0</v>
      </c>
      <c r="AL403">
        <v>402</v>
      </c>
    </row>
    <row r="404" spans="11:38" ht="15.75" thickBot="1" x14ac:dyDescent="0.3">
      <c r="K404" s="6"/>
      <c r="Z404" s="1">
        <v>10</v>
      </c>
      <c r="AA404" s="1">
        <v>17</v>
      </c>
      <c r="AB404" s="1">
        <v>26</v>
      </c>
      <c r="AC404" s="1">
        <v>28</v>
      </c>
      <c r="AD404" s="1">
        <v>34</v>
      </c>
      <c r="AF404" s="1">
        <v>5</v>
      </c>
      <c r="AG404">
        <f t="shared" si="54"/>
        <v>115</v>
      </c>
      <c r="AH404" s="32">
        <f t="shared" si="55"/>
        <v>1</v>
      </c>
      <c r="AI404" s="31">
        <f t="shared" si="56"/>
        <v>4</v>
      </c>
      <c r="AJ404" s="6">
        <f t="shared" si="53"/>
        <v>0</v>
      </c>
      <c r="AL404">
        <v>403</v>
      </c>
    </row>
    <row r="405" spans="11:38" ht="15.75" thickBot="1" x14ac:dyDescent="0.3">
      <c r="K405" s="6"/>
      <c r="Z405" s="1">
        <v>2</v>
      </c>
      <c r="AA405" s="1">
        <v>4</v>
      </c>
      <c r="AB405" s="1">
        <v>13</v>
      </c>
      <c r="AC405" s="1">
        <v>25</v>
      </c>
      <c r="AD405" s="1">
        <v>32</v>
      </c>
      <c r="AF405" s="1">
        <v>1</v>
      </c>
      <c r="AG405">
        <f t="shared" si="54"/>
        <v>76</v>
      </c>
      <c r="AH405" s="32">
        <f t="shared" si="55"/>
        <v>2</v>
      </c>
      <c r="AI405" s="31">
        <f t="shared" si="56"/>
        <v>3</v>
      </c>
      <c r="AJ405" s="6">
        <f t="shared" si="53"/>
        <v>0</v>
      </c>
      <c r="AL405">
        <v>404</v>
      </c>
    </row>
    <row r="406" spans="11:38" ht="15.75" thickBot="1" x14ac:dyDescent="0.3">
      <c r="K406" s="6"/>
      <c r="Z406" s="1">
        <v>11</v>
      </c>
      <c r="AA406" s="1">
        <v>18</v>
      </c>
      <c r="AB406" s="1">
        <v>26</v>
      </c>
      <c r="AC406" s="1">
        <v>34</v>
      </c>
      <c r="AD406" s="1">
        <v>35</v>
      </c>
      <c r="AF406" s="1">
        <v>5</v>
      </c>
      <c r="AG406">
        <f t="shared" si="54"/>
        <v>124</v>
      </c>
      <c r="AH406" s="32">
        <f t="shared" si="55"/>
        <v>2</v>
      </c>
      <c r="AI406" s="31">
        <f t="shared" si="56"/>
        <v>3</v>
      </c>
      <c r="AJ406" s="6">
        <f t="shared" si="53"/>
        <v>0</v>
      </c>
      <c r="AL406">
        <v>405</v>
      </c>
    </row>
    <row r="407" spans="11:38" ht="15.75" thickBot="1" x14ac:dyDescent="0.3">
      <c r="K407" s="6"/>
      <c r="Z407" s="1">
        <v>18</v>
      </c>
      <c r="AA407" s="1">
        <v>20</v>
      </c>
      <c r="AB407" s="1">
        <v>23</v>
      </c>
      <c r="AC407" s="1">
        <v>30</v>
      </c>
      <c r="AD407" s="1">
        <v>36</v>
      </c>
      <c r="AF407" s="1">
        <v>1</v>
      </c>
      <c r="AG407">
        <f t="shared" si="54"/>
        <v>127</v>
      </c>
      <c r="AH407" s="32">
        <f t="shared" si="55"/>
        <v>1</v>
      </c>
      <c r="AI407" s="31">
        <f t="shared" si="56"/>
        <v>4</v>
      </c>
      <c r="AJ407" s="6">
        <f t="shared" si="53"/>
        <v>0</v>
      </c>
      <c r="AL407">
        <v>406</v>
      </c>
    </row>
    <row r="408" spans="11:38" ht="15.75" thickBot="1" x14ac:dyDescent="0.3">
      <c r="K408" s="6"/>
      <c r="Z408" s="1">
        <v>15</v>
      </c>
      <c r="AA408" s="1">
        <v>19</v>
      </c>
      <c r="AB408" s="1">
        <v>28</v>
      </c>
      <c r="AC408" s="1">
        <v>34</v>
      </c>
      <c r="AD408" s="1">
        <v>43</v>
      </c>
      <c r="AF408" s="1">
        <v>1</v>
      </c>
      <c r="AG408">
        <f t="shared" si="54"/>
        <v>139</v>
      </c>
      <c r="AH408" s="32">
        <f t="shared" si="55"/>
        <v>3</v>
      </c>
      <c r="AI408" s="31">
        <f t="shared" si="56"/>
        <v>2</v>
      </c>
      <c r="AJ408" s="6">
        <f t="shared" si="53"/>
        <v>0</v>
      </c>
      <c r="AL408">
        <v>407</v>
      </c>
    </row>
    <row r="409" spans="11:38" ht="15.75" thickBot="1" x14ac:dyDescent="0.3">
      <c r="K409" s="6"/>
      <c r="Z409" s="1">
        <v>19</v>
      </c>
      <c r="AA409" s="1">
        <v>28</v>
      </c>
      <c r="AB409" s="1">
        <v>31</v>
      </c>
      <c r="AC409" s="1">
        <v>35</v>
      </c>
      <c r="AD409" s="1">
        <v>36</v>
      </c>
      <c r="AF409" s="1">
        <v>5</v>
      </c>
      <c r="AG409">
        <f t="shared" si="54"/>
        <v>149</v>
      </c>
      <c r="AH409" s="32">
        <f t="shared" si="55"/>
        <v>3</v>
      </c>
      <c r="AI409" s="31">
        <f t="shared" si="56"/>
        <v>2</v>
      </c>
      <c r="AJ409" s="6">
        <f t="shared" si="53"/>
        <v>0</v>
      </c>
      <c r="AL409">
        <v>408</v>
      </c>
    </row>
    <row r="410" spans="11:38" ht="15.75" thickBot="1" x14ac:dyDescent="0.3">
      <c r="K410" s="6"/>
      <c r="Z410" s="1">
        <v>4</v>
      </c>
      <c r="AA410" s="1">
        <v>8</v>
      </c>
      <c r="AB410" s="1">
        <v>11</v>
      </c>
      <c r="AC410" s="1">
        <v>25</v>
      </c>
      <c r="AD410" s="1">
        <v>43</v>
      </c>
      <c r="AF410" s="1">
        <v>1</v>
      </c>
      <c r="AG410">
        <f t="shared" si="54"/>
        <v>91</v>
      </c>
      <c r="AH410" s="32">
        <f t="shared" si="55"/>
        <v>3</v>
      </c>
      <c r="AI410" s="31">
        <f t="shared" si="56"/>
        <v>2</v>
      </c>
      <c r="AJ410" s="6">
        <f t="shared" si="53"/>
        <v>0</v>
      </c>
      <c r="AL410">
        <v>409</v>
      </c>
    </row>
    <row r="411" spans="11:38" ht="15.75" thickBot="1" x14ac:dyDescent="0.3">
      <c r="K411" s="6"/>
      <c r="Z411" s="1">
        <v>2</v>
      </c>
      <c r="AA411" s="1">
        <v>10</v>
      </c>
      <c r="AB411" s="1">
        <v>15</v>
      </c>
      <c r="AC411" s="1">
        <v>18</v>
      </c>
      <c r="AD411" s="1">
        <v>43</v>
      </c>
      <c r="AF411" s="1">
        <v>5</v>
      </c>
      <c r="AG411">
        <f t="shared" si="54"/>
        <v>88</v>
      </c>
      <c r="AH411" s="32">
        <f t="shared" si="55"/>
        <v>2</v>
      </c>
      <c r="AI411" s="31">
        <f t="shared" si="56"/>
        <v>3</v>
      </c>
      <c r="AJ411" s="6">
        <f t="shared" si="53"/>
        <v>0</v>
      </c>
      <c r="AL411">
        <v>410</v>
      </c>
    </row>
    <row r="412" spans="11:38" ht="15.75" thickBot="1" x14ac:dyDescent="0.3">
      <c r="K412" s="6"/>
      <c r="Z412" s="1">
        <v>9</v>
      </c>
      <c r="AA412" s="1">
        <v>20</v>
      </c>
      <c r="AB412" s="1">
        <v>23</v>
      </c>
      <c r="AC412" s="1">
        <v>29</v>
      </c>
      <c r="AD412" s="1">
        <v>30</v>
      </c>
      <c r="AF412" s="1">
        <v>1</v>
      </c>
      <c r="AG412">
        <f t="shared" si="54"/>
        <v>111</v>
      </c>
      <c r="AH412" s="32">
        <f t="shared" si="55"/>
        <v>3</v>
      </c>
      <c r="AI412" s="31">
        <f t="shared" si="56"/>
        <v>2</v>
      </c>
      <c r="AJ412" s="6">
        <f t="shared" si="53"/>
        <v>0</v>
      </c>
      <c r="AL412">
        <v>411</v>
      </c>
    </row>
    <row r="413" spans="11:38" ht="15.75" thickBot="1" x14ac:dyDescent="0.3">
      <c r="K413" s="6"/>
      <c r="Z413" s="1">
        <v>13</v>
      </c>
      <c r="AA413" s="1">
        <v>14</v>
      </c>
      <c r="AB413" s="1">
        <v>25</v>
      </c>
      <c r="AC413" s="1">
        <v>26</v>
      </c>
      <c r="AD413" s="1">
        <v>35</v>
      </c>
      <c r="AF413" s="1">
        <v>5</v>
      </c>
      <c r="AG413">
        <f t="shared" si="54"/>
        <v>113</v>
      </c>
      <c r="AH413" s="32">
        <f t="shared" si="55"/>
        <v>3</v>
      </c>
      <c r="AI413" s="31">
        <f t="shared" si="56"/>
        <v>2</v>
      </c>
      <c r="AJ413" s="6">
        <f t="shared" si="53"/>
        <v>0</v>
      </c>
      <c r="AL413">
        <v>412</v>
      </c>
    </row>
    <row r="414" spans="11:38" ht="15.75" thickBot="1" x14ac:dyDescent="0.3">
      <c r="K414" s="6"/>
      <c r="Z414" s="1">
        <v>4</v>
      </c>
      <c r="AA414" s="1">
        <v>17</v>
      </c>
      <c r="AB414" s="1">
        <v>28</v>
      </c>
      <c r="AC414" s="1">
        <v>29</v>
      </c>
      <c r="AD414" s="1">
        <v>36</v>
      </c>
      <c r="AF414" s="1">
        <v>1</v>
      </c>
      <c r="AG414">
        <f t="shared" si="54"/>
        <v>114</v>
      </c>
      <c r="AH414" s="32">
        <f t="shared" si="55"/>
        <v>2</v>
      </c>
      <c r="AI414" s="31">
        <f t="shared" si="56"/>
        <v>3</v>
      </c>
      <c r="AJ414" s="6">
        <f t="shared" si="53"/>
        <v>0</v>
      </c>
      <c r="AL414">
        <v>413</v>
      </c>
    </row>
    <row r="415" spans="11:38" ht="15.75" thickBot="1" x14ac:dyDescent="0.3">
      <c r="K415" s="6"/>
      <c r="Z415" s="1">
        <v>4</v>
      </c>
      <c r="AA415" s="1">
        <v>9</v>
      </c>
      <c r="AB415" s="1">
        <v>19</v>
      </c>
      <c r="AC415" s="1">
        <v>23</v>
      </c>
      <c r="AD415" s="1">
        <v>34</v>
      </c>
      <c r="AF415" s="1">
        <v>5</v>
      </c>
      <c r="AG415">
        <f t="shared" si="54"/>
        <v>89</v>
      </c>
      <c r="AH415" s="32">
        <f t="shared" si="55"/>
        <v>3</v>
      </c>
      <c r="AI415" s="31">
        <f t="shared" si="56"/>
        <v>2</v>
      </c>
      <c r="AJ415" s="6">
        <f t="shared" si="53"/>
        <v>0</v>
      </c>
      <c r="AL415">
        <v>414</v>
      </c>
    </row>
    <row r="416" spans="11:38" ht="15.75" thickBot="1" x14ac:dyDescent="0.3">
      <c r="K416" s="6"/>
      <c r="Z416" s="1">
        <v>5</v>
      </c>
      <c r="AA416" s="1">
        <v>18</v>
      </c>
      <c r="AB416" s="1">
        <v>23</v>
      </c>
      <c r="AC416" s="1">
        <v>34</v>
      </c>
      <c r="AD416" s="1">
        <v>36</v>
      </c>
      <c r="AF416" s="1">
        <v>1</v>
      </c>
      <c r="AG416">
        <f t="shared" si="54"/>
        <v>116</v>
      </c>
      <c r="AH416" s="32">
        <f t="shared" si="55"/>
        <v>2</v>
      </c>
      <c r="AI416" s="31">
        <f t="shared" si="56"/>
        <v>3</v>
      </c>
      <c r="AJ416" s="6">
        <f t="shared" si="53"/>
        <v>0</v>
      </c>
      <c r="AL416">
        <v>415</v>
      </c>
    </row>
    <row r="417" spans="11:38" ht="15.75" thickBot="1" x14ac:dyDescent="0.3">
      <c r="K417" s="6"/>
      <c r="Z417" s="1">
        <v>4</v>
      </c>
      <c r="AA417" s="1">
        <v>6</v>
      </c>
      <c r="AB417" s="1">
        <v>13</v>
      </c>
      <c r="AC417" s="1">
        <v>27</v>
      </c>
      <c r="AD417" s="1">
        <v>35</v>
      </c>
      <c r="AF417" s="1">
        <v>5</v>
      </c>
      <c r="AG417">
        <f t="shared" si="54"/>
        <v>85</v>
      </c>
      <c r="AH417" s="32">
        <f t="shared" si="55"/>
        <v>3</v>
      </c>
      <c r="AI417" s="31">
        <f t="shared" si="56"/>
        <v>2</v>
      </c>
      <c r="AJ417" s="6">
        <f t="shared" si="53"/>
        <v>0</v>
      </c>
      <c r="AL417">
        <v>416</v>
      </c>
    </row>
    <row r="418" spans="11:38" ht="15.75" thickBot="1" x14ac:dyDescent="0.3">
      <c r="K418" s="6"/>
      <c r="Z418" s="1">
        <v>5</v>
      </c>
      <c r="AA418" s="1">
        <v>15</v>
      </c>
      <c r="AB418" s="1">
        <v>23</v>
      </c>
      <c r="AC418" s="1">
        <v>25</v>
      </c>
      <c r="AD418" s="1">
        <v>32</v>
      </c>
      <c r="AF418" s="1">
        <v>1</v>
      </c>
      <c r="AG418">
        <f t="shared" si="54"/>
        <v>100</v>
      </c>
      <c r="AH418" s="32">
        <f t="shared" si="55"/>
        <v>4</v>
      </c>
      <c r="AI418" s="31">
        <f t="shared" si="56"/>
        <v>1</v>
      </c>
      <c r="AJ418" s="6">
        <f t="shared" si="53"/>
        <v>0</v>
      </c>
      <c r="AL418">
        <v>417</v>
      </c>
    </row>
    <row r="419" spans="11:38" ht="15.75" thickBot="1" x14ac:dyDescent="0.3">
      <c r="K419" s="6"/>
      <c r="Z419" s="1">
        <v>5</v>
      </c>
      <c r="AA419" s="1">
        <v>11</v>
      </c>
      <c r="AB419" s="1">
        <v>15</v>
      </c>
      <c r="AC419" s="1">
        <v>22</v>
      </c>
      <c r="AD419" s="1">
        <v>34</v>
      </c>
      <c r="AF419" s="1">
        <v>1</v>
      </c>
      <c r="AG419">
        <f t="shared" si="54"/>
        <v>87</v>
      </c>
      <c r="AH419" s="32">
        <f t="shared" si="55"/>
        <v>3</v>
      </c>
      <c r="AI419" s="31">
        <f t="shared" si="56"/>
        <v>2</v>
      </c>
      <c r="AJ419" s="6">
        <f t="shared" si="53"/>
        <v>0</v>
      </c>
      <c r="AL419">
        <v>418</v>
      </c>
    </row>
    <row r="420" spans="11:38" ht="15.75" thickBot="1" x14ac:dyDescent="0.3">
      <c r="K420" s="6"/>
      <c r="Z420" s="1">
        <v>5</v>
      </c>
      <c r="AA420" s="1">
        <v>8</v>
      </c>
      <c r="AB420" s="1">
        <v>17</v>
      </c>
      <c r="AC420" s="1">
        <v>23</v>
      </c>
      <c r="AD420" s="1">
        <v>43</v>
      </c>
      <c r="AF420" s="1">
        <v>5</v>
      </c>
      <c r="AG420">
        <f t="shared" si="54"/>
        <v>96</v>
      </c>
      <c r="AH420" s="32">
        <f t="shared" si="55"/>
        <v>4</v>
      </c>
      <c r="AI420" s="31">
        <f t="shared" si="56"/>
        <v>1</v>
      </c>
      <c r="AJ420" s="6">
        <f t="shared" si="53"/>
        <v>0</v>
      </c>
      <c r="AL420">
        <v>419</v>
      </c>
    </row>
    <row r="421" spans="11:38" ht="15.75" thickBot="1" x14ac:dyDescent="0.3">
      <c r="K421" s="6"/>
      <c r="Z421" s="1">
        <v>2</v>
      </c>
      <c r="AA421" s="1">
        <v>25</v>
      </c>
      <c r="AB421" s="1">
        <v>30</v>
      </c>
      <c r="AC421" s="1">
        <v>32</v>
      </c>
      <c r="AD421" s="1">
        <v>35</v>
      </c>
      <c r="AF421" s="1">
        <v>1</v>
      </c>
      <c r="AG421">
        <f t="shared" si="54"/>
        <v>124</v>
      </c>
      <c r="AH421" s="32">
        <f t="shared" si="55"/>
        <v>2</v>
      </c>
      <c r="AI421" s="31">
        <f t="shared" si="56"/>
        <v>3</v>
      </c>
      <c r="AJ421" s="6">
        <f t="shared" si="53"/>
        <v>0</v>
      </c>
      <c r="AL421">
        <v>420</v>
      </c>
    </row>
    <row r="422" spans="11:38" ht="15.75" thickBot="1" x14ac:dyDescent="0.3">
      <c r="K422" s="6"/>
      <c r="Z422" s="1">
        <v>2</v>
      </c>
      <c r="AA422" s="1">
        <v>15</v>
      </c>
      <c r="AB422" s="1">
        <v>23</v>
      </c>
      <c r="AC422" s="1">
        <v>34</v>
      </c>
      <c r="AD422" s="1">
        <v>35</v>
      </c>
      <c r="AF422" s="1">
        <v>5</v>
      </c>
      <c r="AG422">
        <f t="shared" si="54"/>
        <v>109</v>
      </c>
      <c r="AH422" s="32">
        <f t="shared" si="55"/>
        <v>3</v>
      </c>
      <c r="AI422" s="31">
        <f t="shared" si="56"/>
        <v>2</v>
      </c>
      <c r="AJ422" s="6">
        <f t="shared" si="53"/>
        <v>0</v>
      </c>
      <c r="AL422">
        <v>421</v>
      </c>
    </row>
    <row r="423" spans="11:38" ht="15.75" thickBot="1" x14ac:dyDescent="0.3">
      <c r="K423" s="6"/>
      <c r="Z423" s="1">
        <v>20</v>
      </c>
      <c r="AA423" s="1">
        <v>23</v>
      </c>
      <c r="AB423" s="1">
        <v>26</v>
      </c>
      <c r="AC423" s="1">
        <v>34</v>
      </c>
      <c r="AD423" s="1">
        <v>35</v>
      </c>
      <c r="AF423" s="1">
        <v>1</v>
      </c>
      <c r="AG423">
        <f t="shared" si="54"/>
        <v>138</v>
      </c>
      <c r="AH423" s="32">
        <f t="shared" si="55"/>
        <v>2</v>
      </c>
      <c r="AI423" s="31">
        <f t="shared" si="56"/>
        <v>3</v>
      </c>
      <c r="AJ423" s="6">
        <f t="shared" si="53"/>
        <v>0</v>
      </c>
      <c r="AL423">
        <v>422</v>
      </c>
    </row>
    <row r="424" spans="11:38" ht="15.75" thickBot="1" x14ac:dyDescent="0.3">
      <c r="K424" s="6"/>
      <c r="Z424" s="1">
        <v>9</v>
      </c>
      <c r="AA424" s="1">
        <v>24</v>
      </c>
      <c r="AB424" s="1">
        <v>29</v>
      </c>
      <c r="AC424" s="1">
        <v>32</v>
      </c>
      <c r="AD424" s="1">
        <v>36</v>
      </c>
      <c r="AF424" s="1">
        <v>5</v>
      </c>
      <c r="AG424">
        <f t="shared" si="54"/>
        <v>130</v>
      </c>
      <c r="AH424" s="32">
        <f t="shared" si="55"/>
        <v>2</v>
      </c>
      <c r="AI424" s="31">
        <f t="shared" si="56"/>
        <v>3</v>
      </c>
      <c r="AJ424" s="6">
        <f t="shared" si="53"/>
        <v>0</v>
      </c>
      <c r="AL424">
        <v>423</v>
      </c>
    </row>
    <row r="425" spans="11:38" ht="15.75" thickBot="1" x14ac:dyDescent="0.3">
      <c r="K425" s="6"/>
      <c r="Z425" s="1">
        <v>6</v>
      </c>
      <c r="AA425" s="1">
        <v>15</v>
      </c>
      <c r="AB425" s="1">
        <v>26</v>
      </c>
      <c r="AC425" s="1">
        <v>29</v>
      </c>
      <c r="AD425" s="1">
        <v>32</v>
      </c>
      <c r="AF425" s="1">
        <v>1</v>
      </c>
      <c r="AG425">
        <f t="shared" si="54"/>
        <v>108</v>
      </c>
      <c r="AH425" s="32">
        <f t="shared" si="55"/>
        <v>2</v>
      </c>
      <c r="AI425" s="31">
        <f t="shared" si="56"/>
        <v>3</v>
      </c>
      <c r="AJ425" s="6">
        <f t="shared" si="53"/>
        <v>0</v>
      </c>
      <c r="AL425">
        <v>424</v>
      </c>
    </row>
    <row r="426" spans="11:38" ht="15.75" thickBot="1" x14ac:dyDescent="0.3">
      <c r="K426" s="6"/>
      <c r="Z426" s="1">
        <v>13</v>
      </c>
      <c r="AA426" s="1">
        <v>16</v>
      </c>
      <c r="AB426" s="1">
        <v>18</v>
      </c>
      <c r="AC426" s="1">
        <v>28</v>
      </c>
      <c r="AD426" s="1">
        <v>43</v>
      </c>
      <c r="AF426" s="1">
        <v>5</v>
      </c>
      <c r="AG426">
        <f t="shared" si="54"/>
        <v>118</v>
      </c>
      <c r="AH426" s="32">
        <f t="shared" si="55"/>
        <v>2</v>
      </c>
      <c r="AI426" s="31">
        <f t="shared" si="56"/>
        <v>3</v>
      </c>
      <c r="AJ426" s="6">
        <f t="shared" si="53"/>
        <v>0</v>
      </c>
      <c r="AL426">
        <v>425</v>
      </c>
    </row>
    <row r="427" spans="11:38" ht="15.75" thickBot="1" x14ac:dyDescent="0.3">
      <c r="K427" s="6"/>
      <c r="Z427" s="1">
        <v>5</v>
      </c>
      <c r="AA427" s="1">
        <v>6</v>
      </c>
      <c r="AB427" s="1">
        <v>19</v>
      </c>
      <c r="AC427" s="1">
        <v>25</v>
      </c>
      <c r="AD427" s="1">
        <v>43</v>
      </c>
      <c r="AF427" s="1">
        <v>1</v>
      </c>
      <c r="AG427">
        <f t="shared" si="54"/>
        <v>98</v>
      </c>
      <c r="AH427" s="32">
        <f t="shared" si="55"/>
        <v>4</v>
      </c>
      <c r="AI427" s="31">
        <f t="shared" si="56"/>
        <v>1</v>
      </c>
      <c r="AJ427" s="6">
        <f t="shared" si="53"/>
        <v>0</v>
      </c>
      <c r="AL427">
        <v>426</v>
      </c>
    </row>
    <row r="428" spans="11:38" ht="15.75" thickBot="1" x14ac:dyDescent="0.3">
      <c r="K428" s="6"/>
      <c r="Z428" s="1">
        <v>2</v>
      </c>
      <c r="AA428" s="1">
        <v>9</v>
      </c>
      <c r="AB428" s="1">
        <v>19</v>
      </c>
      <c r="AC428" s="1">
        <v>24</v>
      </c>
      <c r="AD428" s="1">
        <v>34</v>
      </c>
      <c r="AF428" s="1">
        <v>5</v>
      </c>
      <c r="AG428">
        <f t="shared" si="54"/>
        <v>88</v>
      </c>
      <c r="AH428" s="32">
        <f t="shared" si="55"/>
        <v>2</v>
      </c>
      <c r="AI428" s="31">
        <f t="shared" si="56"/>
        <v>3</v>
      </c>
      <c r="AJ428" s="6">
        <f t="shared" si="53"/>
        <v>0</v>
      </c>
      <c r="AL428">
        <v>427</v>
      </c>
    </row>
    <row r="429" spans="11:38" ht="15.75" thickBot="1" x14ac:dyDescent="0.3">
      <c r="K429" s="6"/>
      <c r="Z429" s="1">
        <v>4</v>
      </c>
      <c r="AA429" s="1">
        <v>22</v>
      </c>
      <c r="AB429" s="1">
        <v>23</v>
      </c>
      <c r="AC429" s="1">
        <v>28</v>
      </c>
      <c r="AD429" s="1">
        <v>30</v>
      </c>
      <c r="AF429" s="1">
        <v>1</v>
      </c>
      <c r="AG429">
        <f t="shared" si="54"/>
        <v>107</v>
      </c>
      <c r="AH429" s="32">
        <f t="shared" si="55"/>
        <v>1</v>
      </c>
      <c r="AI429" s="31">
        <f t="shared" si="56"/>
        <v>4</v>
      </c>
      <c r="AJ429" s="6">
        <f t="shared" si="53"/>
        <v>0</v>
      </c>
      <c r="AL429">
        <v>428</v>
      </c>
    </row>
    <row r="430" spans="11:38" ht="15.75" thickBot="1" x14ac:dyDescent="0.3">
      <c r="K430" s="6"/>
      <c r="Z430" s="1">
        <v>2</v>
      </c>
      <c r="AA430" s="1">
        <v>5</v>
      </c>
      <c r="AB430" s="1">
        <v>17</v>
      </c>
      <c r="AC430" s="1">
        <v>22</v>
      </c>
      <c r="AD430" s="1">
        <v>31</v>
      </c>
      <c r="AF430" s="1">
        <v>1</v>
      </c>
      <c r="AG430">
        <f t="shared" si="54"/>
        <v>77</v>
      </c>
      <c r="AH430" s="32">
        <f t="shared" si="55"/>
        <v>3</v>
      </c>
      <c r="AI430" s="31">
        <f t="shared" si="56"/>
        <v>2</v>
      </c>
      <c r="AJ430" s="6">
        <f t="shared" si="53"/>
        <v>0</v>
      </c>
      <c r="AL430">
        <v>429</v>
      </c>
    </row>
    <row r="431" spans="11:38" ht="15.75" thickBot="1" x14ac:dyDescent="0.3">
      <c r="K431" s="6"/>
      <c r="Z431" s="1">
        <v>10</v>
      </c>
      <c r="AA431" s="1">
        <v>17</v>
      </c>
      <c r="AB431" s="1">
        <v>19</v>
      </c>
      <c r="AC431" s="1">
        <v>20</v>
      </c>
      <c r="AD431" s="1">
        <v>34</v>
      </c>
      <c r="AF431" s="1">
        <v>5</v>
      </c>
      <c r="AG431">
        <f t="shared" si="54"/>
        <v>100</v>
      </c>
      <c r="AH431" s="32">
        <f t="shared" si="55"/>
        <v>2</v>
      </c>
      <c r="AI431" s="31">
        <f t="shared" si="56"/>
        <v>3</v>
      </c>
      <c r="AJ431" s="6">
        <f t="shared" si="53"/>
        <v>0</v>
      </c>
      <c r="AL431">
        <v>430</v>
      </c>
    </row>
    <row r="432" spans="11:38" ht="15.75" thickBot="1" x14ac:dyDescent="0.3">
      <c r="K432" s="6"/>
      <c r="Z432" s="1">
        <v>4</v>
      </c>
      <c r="AA432" s="1">
        <v>8</v>
      </c>
      <c r="AB432" s="1">
        <v>22</v>
      </c>
      <c r="AC432" s="1">
        <v>23</v>
      </c>
      <c r="AD432" s="1">
        <v>43</v>
      </c>
      <c r="AF432" s="1">
        <v>1</v>
      </c>
      <c r="AG432">
        <f t="shared" si="54"/>
        <v>100</v>
      </c>
      <c r="AH432" s="32">
        <f t="shared" si="55"/>
        <v>2</v>
      </c>
      <c r="AI432" s="31">
        <f t="shared" si="56"/>
        <v>3</v>
      </c>
      <c r="AJ432" s="6">
        <f t="shared" si="53"/>
        <v>0</v>
      </c>
      <c r="AL432">
        <v>431</v>
      </c>
    </row>
    <row r="433" spans="11:38" ht="15.75" thickBot="1" x14ac:dyDescent="0.3">
      <c r="K433" s="6"/>
      <c r="Z433" s="1">
        <v>22</v>
      </c>
      <c r="AA433" s="1">
        <v>28</v>
      </c>
      <c r="AB433" s="1">
        <v>29</v>
      </c>
      <c r="AC433" s="1">
        <v>30</v>
      </c>
      <c r="AD433" s="1">
        <v>31</v>
      </c>
      <c r="AF433" s="1">
        <v>1</v>
      </c>
      <c r="AG433">
        <f t="shared" si="54"/>
        <v>140</v>
      </c>
      <c r="AH433" s="32">
        <f t="shared" si="55"/>
        <v>2</v>
      </c>
      <c r="AI433" s="31">
        <f t="shared" si="56"/>
        <v>3</v>
      </c>
      <c r="AJ433" s="6">
        <f t="shared" si="53"/>
        <v>0</v>
      </c>
      <c r="AL433">
        <v>432</v>
      </c>
    </row>
    <row r="434" spans="11:38" ht="15.75" thickBot="1" x14ac:dyDescent="0.3">
      <c r="K434" s="6"/>
      <c r="Z434" s="1">
        <v>16</v>
      </c>
      <c r="AA434" s="1">
        <v>17</v>
      </c>
      <c r="AB434" s="1">
        <v>18</v>
      </c>
      <c r="AC434" s="1">
        <v>32</v>
      </c>
      <c r="AD434" s="1">
        <v>43</v>
      </c>
      <c r="AF434" s="1">
        <v>5</v>
      </c>
      <c r="AG434">
        <f t="shared" si="54"/>
        <v>126</v>
      </c>
      <c r="AH434" s="32">
        <f t="shared" si="55"/>
        <v>2</v>
      </c>
      <c r="AI434" s="31">
        <f t="shared" si="56"/>
        <v>3</v>
      </c>
      <c r="AJ434" s="6">
        <f t="shared" si="53"/>
        <v>0</v>
      </c>
      <c r="AL434">
        <v>433</v>
      </c>
    </row>
    <row r="435" spans="11:38" ht="15.75" thickBot="1" x14ac:dyDescent="0.3">
      <c r="K435" s="6"/>
      <c r="Z435" s="1">
        <v>17</v>
      </c>
      <c r="AA435" s="1">
        <v>26</v>
      </c>
      <c r="AB435" s="1">
        <v>27</v>
      </c>
      <c r="AC435" s="1">
        <v>32</v>
      </c>
      <c r="AD435" s="1">
        <v>34</v>
      </c>
      <c r="AF435" s="1">
        <v>1</v>
      </c>
      <c r="AG435">
        <f t="shared" si="54"/>
        <v>136</v>
      </c>
      <c r="AH435" s="32">
        <f t="shared" si="55"/>
        <v>2</v>
      </c>
      <c r="AI435" s="31">
        <f t="shared" si="56"/>
        <v>3</v>
      </c>
      <c r="AJ435" s="6">
        <f t="shared" si="53"/>
        <v>0</v>
      </c>
      <c r="AL435">
        <v>434</v>
      </c>
    </row>
    <row r="436" spans="11:38" ht="15.75" thickBot="1" x14ac:dyDescent="0.3">
      <c r="K436" s="6"/>
      <c r="Z436" s="1">
        <v>5</v>
      </c>
      <c r="AA436" s="1">
        <v>8</v>
      </c>
      <c r="AB436" s="1">
        <v>13</v>
      </c>
      <c r="AC436" s="1">
        <v>28</v>
      </c>
      <c r="AD436" s="1">
        <v>36</v>
      </c>
      <c r="AF436" s="1">
        <v>1</v>
      </c>
      <c r="AG436">
        <f t="shared" si="54"/>
        <v>90</v>
      </c>
      <c r="AH436" s="32">
        <f t="shared" si="55"/>
        <v>2</v>
      </c>
      <c r="AI436" s="31">
        <f t="shared" si="56"/>
        <v>3</v>
      </c>
      <c r="AJ436" s="6">
        <f t="shared" si="53"/>
        <v>0</v>
      </c>
      <c r="AL436">
        <v>435</v>
      </c>
    </row>
    <row r="437" spans="11:38" ht="15.75" thickBot="1" x14ac:dyDescent="0.3">
      <c r="K437" s="6"/>
      <c r="Z437" s="1">
        <v>10</v>
      </c>
      <c r="AA437" s="1">
        <v>18</v>
      </c>
      <c r="AB437" s="1">
        <v>31</v>
      </c>
      <c r="AC437" s="1">
        <v>32</v>
      </c>
      <c r="AD437" s="1">
        <v>34</v>
      </c>
      <c r="AF437" s="1">
        <v>5</v>
      </c>
      <c r="AG437">
        <f t="shared" si="54"/>
        <v>125</v>
      </c>
      <c r="AH437" s="32">
        <f t="shared" si="55"/>
        <v>1</v>
      </c>
      <c r="AI437" s="31">
        <f t="shared" si="56"/>
        <v>4</v>
      </c>
      <c r="AJ437" s="6">
        <f t="shared" si="53"/>
        <v>0</v>
      </c>
      <c r="AL437">
        <v>436</v>
      </c>
    </row>
    <row r="438" spans="11:38" ht="15.75" thickBot="1" x14ac:dyDescent="0.3">
      <c r="K438" s="6"/>
      <c r="Z438" s="1">
        <v>4</v>
      </c>
      <c r="AA438" s="1">
        <v>19</v>
      </c>
      <c r="AB438" s="1">
        <v>24</v>
      </c>
      <c r="AC438" s="1">
        <v>26</v>
      </c>
      <c r="AD438" s="1">
        <v>35</v>
      </c>
      <c r="AF438" s="1">
        <v>1</v>
      </c>
      <c r="AG438">
        <f t="shared" si="54"/>
        <v>108</v>
      </c>
      <c r="AH438" s="32">
        <f t="shared" si="55"/>
        <v>2</v>
      </c>
      <c r="AI438" s="31">
        <f t="shared" si="56"/>
        <v>3</v>
      </c>
      <c r="AJ438" s="6">
        <f t="shared" si="53"/>
        <v>0</v>
      </c>
      <c r="AL438">
        <v>437</v>
      </c>
    </row>
    <row r="439" spans="11:38" ht="15.75" thickBot="1" x14ac:dyDescent="0.3">
      <c r="K439" s="6"/>
      <c r="Z439" s="1">
        <v>5</v>
      </c>
      <c r="AA439" s="1">
        <v>18</v>
      </c>
      <c r="AB439" s="1">
        <v>19</v>
      </c>
      <c r="AC439" s="1">
        <v>30</v>
      </c>
      <c r="AD439" s="1">
        <v>43</v>
      </c>
      <c r="AF439" s="1">
        <v>5</v>
      </c>
      <c r="AG439">
        <f t="shared" si="54"/>
        <v>115</v>
      </c>
      <c r="AH439" s="32">
        <f t="shared" si="55"/>
        <v>3</v>
      </c>
      <c r="AI439" s="31">
        <f t="shared" si="56"/>
        <v>2</v>
      </c>
      <c r="AJ439" s="6">
        <f t="shared" si="53"/>
        <v>0</v>
      </c>
      <c r="AL439">
        <v>438</v>
      </c>
    </row>
    <row r="440" spans="11:38" ht="15.75" thickBot="1" x14ac:dyDescent="0.3">
      <c r="K440" s="6"/>
      <c r="Z440" s="1">
        <v>8</v>
      </c>
      <c r="AA440" s="1">
        <v>16</v>
      </c>
      <c r="AB440" s="1">
        <v>19</v>
      </c>
      <c r="AC440" s="1">
        <v>20</v>
      </c>
      <c r="AD440" s="1">
        <v>24</v>
      </c>
      <c r="AF440" s="1">
        <v>1</v>
      </c>
      <c r="AG440">
        <f t="shared" si="54"/>
        <v>87</v>
      </c>
      <c r="AH440" s="32">
        <f t="shared" si="55"/>
        <v>1</v>
      </c>
      <c r="AI440" s="31">
        <f t="shared" si="56"/>
        <v>4</v>
      </c>
      <c r="AJ440" s="6">
        <f t="shared" si="53"/>
        <v>0</v>
      </c>
      <c r="AL440">
        <v>439</v>
      </c>
    </row>
    <row r="441" spans="11:38" ht="15.75" thickBot="1" x14ac:dyDescent="0.3">
      <c r="K441" s="6"/>
      <c r="Z441" s="1">
        <v>6</v>
      </c>
      <c r="AA441" s="1">
        <v>10</v>
      </c>
      <c r="AB441" s="1">
        <v>16</v>
      </c>
      <c r="AC441" s="1">
        <v>35</v>
      </c>
      <c r="AD441" s="1">
        <v>36</v>
      </c>
      <c r="AF441" s="1">
        <v>5</v>
      </c>
      <c r="AG441">
        <f t="shared" si="54"/>
        <v>103</v>
      </c>
      <c r="AH441" s="32">
        <f t="shared" si="55"/>
        <v>1</v>
      </c>
      <c r="AI441" s="31">
        <f t="shared" si="56"/>
        <v>4</v>
      </c>
      <c r="AJ441" s="6">
        <f t="shared" si="53"/>
        <v>0</v>
      </c>
      <c r="AL441">
        <v>440</v>
      </c>
    </row>
    <row r="442" spans="11:38" ht="15.75" thickBot="1" x14ac:dyDescent="0.3">
      <c r="K442" s="6"/>
      <c r="Z442" s="1">
        <v>18</v>
      </c>
      <c r="AA442" s="1">
        <v>20</v>
      </c>
      <c r="AB442" s="1">
        <v>22</v>
      </c>
      <c r="AC442" s="1">
        <v>28</v>
      </c>
      <c r="AD442" s="1">
        <v>35</v>
      </c>
      <c r="AF442" s="1">
        <v>1</v>
      </c>
      <c r="AG442">
        <f t="shared" si="54"/>
        <v>123</v>
      </c>
      <c r="AH442" s="32">
        <f t="shared" si="55"/>
        <v>1</v>
      </c>
      <c r="AI442" s="31">
        <f t="shared" si="56"/>
        <v>4</v>
      </c>
      <c r="AJ442" s="6">
        <f t="shared" si="53"/>
        <v>0</v>
      </c>
      <c r="AL442">
        <v>441</v>
      </c>
    </row>
    <row r="443" spans="11:38" ht="15.75" thickBot="1" x14ac:dyDescent="0.3">
      <c r="K443" s="6"/>
      <c r="Z443" s="1">
        <v>8</v>
      </c>
      <c r="AA443" s="1">
        <v>14</v>
      </c>
      <c r="AB443" s="1">
        <v>15</v>
      </c>
      <c r="AC443" s="1">
        <v>16</v>
      </c>
      <c r="AD443" s="1">
        <v>43</v>
      </c>
      <c r="AF443" s="1">
        <v>5</v>
      </c>
      <c r="AG443">
        <f t="shared" si="54"/>
        <v>96</v>
      </c>
      <c r="AH443" s="32">
        <f t="shared" si="55"/>
        <v>2</v>
      </c>
      <c r="AI443" s="31">
        <f t="shared" si="56"/>
        <v>3</v>
      </c>
      <c r="AJ443" s="6">
        <f t="shared" si="53"/>
        <v>0</v>
      </c>
      <c r="AL443">
        <v>442</v>
      </c>
    </row>
    <row r="444" spans="11:38" ht="15.75" thickBot="1" x14ac:dyDescent="0.3">
      <c r="K444" s="6"/>
      <c r="Z444" s="1">
        <v>13</v>
      </c>
      <c r="AA444" s="1">
        <v>14</v>
      </c>
      <c r="AB444" s="1">
        <v>15</v>
      </c>
      <c r="AC444" s="1">
        <v>26</v>
      </c>
      <c r="AD444" s="1">
        <v>30</v>
      </c>
      <c r="AF444" s="1">
        <v>1</v>
      </c>
      <c r="AG444">
        <f t="shared" si="54"/>
        <v>98</v>
      </c>
      <c r="AH444" s="32">
        <f t="shared" si="55"/>
        <v>2</v>
      </c>
      <c r="AI444" s="31">
        <f t="shared" si="56"/>
        <v>3</v>
      </c>
      <c r="AJ444" s="6">
        <f t="shared" si="53"/>
        <v>0</v>
      </c>
      <c r="AL444">
        <v>443</v>
      </c>
    </row>
    <row r="445" spans="11:38" ht="15.75" thickBot="1" x14ac:dyDescent="0.3">
      <c r="K445" s="6"/>
      <c r="Z445" s="1">
        <v>8</v>
      </c>
      <c r="AA445" s="1">
        <v>11</v>
      </c>
      <c r="AB445" s="1">
        <v>17</v>
      </c>
      <c r="AC445" s="1">
        <v>20</v>
      </c>
      <c r="AD445" s="1">
        <v>27</v>
      </c>
      <c r="AF445" s="1">
        <v>5</v>
      </c>
      <c r="AG445">
        <f t="shared" si="54"/>
        <v>83</v>
      </c>
      <c r="AH445" s="32">
        <f t="shared" si="55"/>
        <v>3</v>
      </c>
      <c r="AI445" s="31">
        <f t="shared" si="56"/>
        <v>2</v>
      </c>
      <c r="AJ445" s="6">
        <f t="shared" si="53"/>
        <v>0</v>
      </c>
      <c r="AL445">
        <v>444</v>
      </c>
    </row>
    <row r="446" spans="11:38" ht="15.75" thickBot="1" x14ac:dyDescent="0.3">
      <c r="K446" s="6"/>
      <c r="Z446" s="1">
        <v>9</v>
      </c>
      <c r="AA446" s="1">
        <v>20</v>
      </c>
      <c r="AB446" s="1">
        <v>23</v>
      </c>
      <c r="AC446" s="1">
        <v>26</v>
      </c>
      <c r="AD446" s="1">
        <v>43</v>
      </c>
      <c r="AF446" s="1">
        <v>1</v>
      </c>
      <c r="AG446">
        <f t="shared" si="54"/>
        <v>121</v>
      </c>
      <c r="AH446" s="32">
        <f t="shared" si="55"/>
        <v>3</v>
      </c>
      <c r="AI446" s="31">
        <f t="shared" si="56"/>
        <v>2</v>
      </c>
      <c r="AJ446" s="6">
        <f t="shared" si="53"/>
        <v>0</v>
      </c>
      <c r="AL446">
        <v>445</v>
      </c>
    </row>
    <row r="447" spans="11:38" ht="15.75" thickBot="1" x14ac:dyDescent="0.3">
      <c r="K447" s="6"/>
      <c r="Z447" s="1">
        <v>10</v>
      </c>
      <c r="AA447" s="1">
        <v>14</v>
      </c>
      <c r="AB447" s="1">
        <v>22</v>
      </c>
      <c r="AC447" s="1">
        <v>25</v>
      </c>
      <c r="AD447" s="1">
        <v>27</v>
      </c>
      <c r="AF447" s="1">
        <v>1</v>
      </c>
      <c r="AG447">
        <f t="shared" si="54"/>
        <v>98</v>
      </c>
      <c r="AH447" s="32">
        <f t="shared" si="55"/>
        <v>2</v>
      </c>
      <c r="AI447" s="31">
        <f t="shared" si="56"/>
        <v>3</v>
      </c>
      <c r="AJ447" s="6">
        <f t="shared" si="53"/>
        <v>0</v>
      </c>
      <c r="AL447">
        <v>446</v>
      </c>
    </row>
    <row r="448" spans="11:38" ht="15.75" thickBot="1" x14ac:dyDescent="0.3">
      <c r="Z448" s="1">
        <v>13</v>
      </c>
      <c r="AA448" s="1">
        <v>17</v>
      </c>
      <c r="AB448" s="1">
        <v>23</v>
      </c>
      <c r="AC448" s="1">
        <v>28</v>
      </c>
      <c r="AD448" s="1">
        <v>30</v>
      </c>
      <c r="AF448" s="1">
        <v>5</v>
      </c>
      <c r="AG448">
        <f t="shared" si="54"/>
        <v>111</v>
      </c>
      <c r="AH448" s="32">
        <f t="shared" si="55"/>
        <v>3</v>
      </c>
      <c r="AI448" s="31">
        <f t="shared" si="56"/>
        <v>2</v>
      </c>
      <c r="AJ448" s="6">
        <f t="shared" si="53"/>
        <v>0</v>
      </c>
      <c r="AL448">
        <v>447</v>
      </c>
    </row>
    <row r="449" spans="26:38" ht="15.75" thickBot="1" x14ac:dyDescent="0.3">
      <c r="Z449" s="1">
        <v>5</v>
      </c>
      <c r="AA449" s="1">
        <v>9</v>
      </c>
      <c r="AB449" s="1">
        <v>23</v>
      </c>
      <c r="AC449" s="1">
        <v>28</v>
      </c>
      <c r="AD449" s="1">
        <v>34</v>
      </c>
      <c r="AF449" s="1">
        <v>1</v>
      </c>
      <c r="AG449">
        <f t="shared" si="54"/>
        <v>99</v>
      </c>
      <c r="AH449" s="32">
        <f t="shared" si="55"/>
        <v>3</v>
      </c>
      <c r="AI449" s="31">
        <f t="shared" si="56"/>
        <v>2</v>
      </c>
      <c r="AJ449" s="6">
        <f t="shared" si="53"/>
        <v>0</v>
      </c>
      <c r="AL449">
        <v>448</v>
      </c>
    </row>
    <row r="450" spans="26:38" ht="15.75" thickBot="1" x14ac:dyDescent="0.3">
      <c r="Z450" s="1">
        <v>18</v>
      </c>
      <c r="AA450" s="1">
        <v>22</v>
      </c>
      <c r="AB450" s="1">
        <v>23</v>
      </c>
      <c r="AC450" s="1">
        <v>26</v>
      </c>
      <c r="AD450" s="1">
        <v>35</v>
      </c>
      <c r="AF450" s="1">
        <v>5</v>
      </c>
      <c r="AG450">
        <f t="shared" si="54"/>
        <v>124</v>
      </c>
      <c r="AH450" s="32">
        <f t="shared" si="55"/>
        <v>2</v>
      </c>
      <c r="AI450" s="31">
        <f t="shared" si="56"/>
        <v>3</v>
      </c>
      <c r="AJ450" s="6">
        <f t="shared" ref="AJ450:AJ513" si="57">SUMPRODUCT(COUNTIF((Z450:AD450),($AN$1:$AR$1)))</f>
        <v>0</v>
      </c>
      <c r="AL450">
        <v>449</v>
      </c>
    </row>
    <row r="451" spans="26:38" ht="15.75" thickBot="1" x14ac:dyDescent="0.3">
      <c r="Z451" s="1">
        <v>16</v>
      </c>
      <c r="AA451" s="1">
        <v>18</v>
      </c>
      <c r="AB451" s="1">
        <v>24</v>
      </c>
      <c r="AC451" s="1">
        <v>25</v>
      </c>
      <c r="AD451" s="1">
        <v>32</v>
      </c>
      <c r="AF451" s="1">
        <v>5</v>
      </c>
      <c r="AG451">
        <f t="shared" ref="AG451:AG514" si="58">SUM(Z451:AD451)</f>
        <v>115</v>
      </c>
      <c r="AH451" s="32">
        <f t="shared" ref="AH451:AH514" si="59">SUMPRODUCT(( MOD(Z451:AD451,2)&gt;0)*1)</f>
        <v>1</v>
      </c>
      <c r="AI451" s="31">
        <f t="shared" ref="AI451:AI514" si="60">5-AH451</f>
        <v>4</v>
      </c>
      <c r="AJ451" s="6">
        <f t="shared" si="57"/>
        <v>0</v>
      </c>
      <c r="AL451">
        <v>450</v>
      </c>
    </row>
    <row r="452" spans="26:38" ht="15.75" thickBot="1" x14ac:dyDescent="0.3">
      <c r="Z452" s="1">
        <v>3</v>
      </c>
      <c r="AA452" s="1">
        <v>6</v>
      </c>
      <c r="AB452" s="1">
        <v>20</v>
      </c>
      <c r="AC452" s="1">
        <v>25</v>
      </c>
      <c r="AD452" s="1">
        <v>28</v>
      </c>
      <c r="AF452" s="1">
        <v>1</v>
      </c>
      <c r="AG452">
        <f t="shared" si="58"/>
        <v>82</v>
      </c>
      <c r="AH452" s="32">
        <f t="shared" si="59"/>
        <v>2</v>
      </c>
      <c r="AI452" s="31">
        <f t="shared" si="60"/>
        <v>3</v>
      </c>
      <c r="AJ452" s="6">
        <f t="shared" si="57"/>
        <v>0</v>
      </c>
      <c r="AL452">
        <v>451</v>
      </c>
    </row>
    <row r="453" spans="26:38" ht="15.75" thickBot="1" x14ac:dyDescent="0.3">
      <c r="Z453" s="1">
        <v>3</v>
      </c>
      <c r="AA453" s="1">
        <v>17</v>
      </c>
      <c r="AB453" s="1">
        <v>20</v>
      </c>
      <c r="AC453" s="1">
        <v>23</v>
      </c>
      <c r="AD453" s="1">
        <v>30</v>
      </c>
      <c r="AF453" s="1">
        <v>5</v>
      </c>
      <c r="AG453">
        <f t="shared" si="58"/>
        <v>93</v>
      </c>
      <c r="AH453" s="32">
        <f t="shared" si="59"/>
        <v>3</v>
      </c>
      <c r="AI453" s="31">
        <f t="shared" si="60"/>
        <v>2</v>
      </c>
      <c r="AJ453" s="6">
        <f t="shared" si="57"/>
        <v>0</v>
      </c>
      <c r="AL453">
        <v>452</v>
      </c>
    </row>
    <row r="454" spans="26:38" ht="15.75" thickBot="1" x14ac:dyDescent="0.3">
      <c r="Z454" s="1">
        <v>4</v>
      </c>
      <c r="AA454" s="1">
        <v>13</v>
      </c>
      <c r="AB454" s="1">
        <v>14</v>
      </c>
      <c r="AC454" s="1">
        <v>22</v>
      </c>
      <c r="AD454" s="1">
        <v>28</v>
      </c>
      <c r="AF454" s="1">
        <v>1</v>
      </c>
      <c r="AG454">
        <f t="shared" si="58"/>
        <v>81</v>
      </c>
      <c r="AH454" s="32">
        <f t="shared" si="59"/>
        <v>1</v>
      </c>
      <c r="AI454" s="31">
        <f t="shared" si="60"/>
        <v>4</v>
      </c>
      <c r="AJ454" s="6">
        <f t="shared" si="57"/>
        <v>0</v>
      </c>
      <c r="AL454">
        <v>453</v>
      </c>
    </row>
    <row r="455" spans="26:38" ht="15.75" thickBot="1" x14ac:dyDescent="0.3">
      <c r="Z455" s="1">
        <v>14</v>
      </c>
      <c r="AA455" s="1">
        <v>19</v>
      </c>
      <c r="AB455" s="1">
        <v>23</v>
      </c>
      <c r="AC455" s="1">
        <v>24</v>
      </c>
      <c r="AD455" s="1">
        <v>30</v>
      </c>
      <c r="AF455" s="1">
        <v>5</v>
      </c>
      <c r="AG455">
        <f t="shared" si="58"/>
        <v>110</v>
      </c>
      <c r="AH455" s="32">
        <f t="shared" si="59"/>
        <v>2</v>
      </c>
      <c r="AI455" s="31">
        <f t="shared" si="60"/>
        <v>3</v>
      </c>
      <c r="AJ455" s="6">
        <f t="shared" si="57"/>
        <v>0</v>
      </c>
      <c r="AL455">
        <v>454</v>
      </c>
    </row>
    <row r="456" spans="26:38" ht="15.75" thickBot="1" x14ac:dyDescent="0.3">
      <c r="Z456" s="1">
        <v>11</v>
      </c>
      <c r="AA456" s="1">
        <v>18</v>
      </c>
      <c r="AB456" s="1">
        <v>20</v>
      </c>
      <c r="AC456" s="1">
        <v>26</v>
      </c>
      <c r="AD456" s="1">
        <v>30</v>
      </c>
      <c r="AF456" s="1">
        <v>1</v>
      </c>
      <c r="AG456">
        <f t="shared" si="58"/>
        <v>105</v>
      </c>
      <c r="AH456" s="32">
        <f t="shared" si="59"/>
        <v>1</v>
      </c>
      <c r="AI456" s="31">
        <f t="shared" si="60"/>
        <v>4</v>
      </c>
      <c r="AJ456" s="6">
        <f t="shared" si="57"/>
        <v>0</v>
      </c>
      <c r="AL456">
        <v>455</v>
      </c>
    </row>
    <row r="457" spans="26:38" ht="15.75" thickBot="1" x14ac:dyDescent="0.3">
      <c r="Z457" s="1">
        <v>8</v>
      </c>
      <c r="AA457" s="1">
        <v>17</v>
      </c>
      <c r="AB457" s="1">
        <v>20</v>
      </c>
      <c r="AC457" s="1">
        <v>23</v>
      </c>
      <c r="AD457" s="1">
        <v>25</v>
      </c>
      <c r="AF457" s="1">
        <v>5</v>
      </c>
      <c r="AG457">
        <f t="shared" si="58"/>
        <v>93</v>
      </c>
      <c r="AH457" s="32">
        <f t="shared" si="59"/>
        <v>3</v>
      </c>
      <c r="AI457" s="31">
        <f t="shared" si="60"/>
        <v>2</v>
      </c>
      <c r="AJ457" s="6">
        <f t="shared" si="57"/>
        <v>0</v>
      </c>
      <c r="AL457">
        <v>456</v>
      </c>
    </row>
    <row r="458" spans="26:38" ht="15.75" thickBot="1" x14ac:dyDescent="0.3">
      <c r="Z458" s="1">
        <v>11</v>
      </c>
      <c r="AA458" s="1">
        <v>15</v>
      </c>
      <c r="AB458" s="1">
        <v>16</v>
      </c>
      <c r="AC458" s="1">
        <v>31</v>
      </c>
      <c r="AD458" s="1">
        <v>34</v>
      </c>
      <c r="AF458" s="1">
        <v>1</v>
      </c>
      <c r="AG458">
        <f t="shared" si="58"/>
        <v>107</v>
      </c>
      <c r="AH458" s="32">
        <f t="shared" si="59"/>
        <v>3</v>
      </c>
      <c r="AI458" s="31">
        <f t="shared" si="60"/>
        <v>2</v>
      </c>
      <c r="AJ458" s="6">
        <f t="shared" si="57"/>
        <v>0</v>
      </c>
      <c r="AL458">
        <v>457</v>
      </c>
    </row>
    <row r="459" spans="26:38" ht="15.75" thickBot="1" x14ac:dyDescent="0.3">
      <c r="Z459" s="1">
        <v>9</v>
      </c>
      <c r="AA459" s="1">
        <v>18</v>
      </c>
      <c r="AB459" s="1">
        <v>20</v>
      </c>
      <c r="AC459" s="1">
        <v>24</v>
      </c>
      <c r="AD459" s="1">
        <v>32</v>
      </c>
      <c r="AF459" s="1">
        <v>5</v>
      </c>
      <c r="AG459">
        <f t="shared" si="58"/>
        <v>103</v>
      </c>
      <c r="AH459" s="32">
        <f t="shared" si="59"/>
        <v>1</v>
      </c>
      <c r="AI459" s="31">
        <f t="shared" si="60"/>
        <v>4</v>
      </c>
      <c r="AJ459" s="6">
        <f t="shared" si="57"/>
        <v>0</v>
      </c>
      <c r="AL459">
        <v>458</v>
      </c>
    </row>
    <row r="460" spans="26:38" ht="15.75" thickBot="1" x14ac:dyDescent="0.3">
      <c r="Z460" s="1">
        <v>3</v>
      </c>
      <c r="AA460" s="1">
        <v>17</v>
      </c>
      <c r="AB460" s="1">
        <v>22</v>
      </c>
      <c r="AC460" s="1">
        <v>24</v>
      </c>
      <c r="AD460" s="1">
        <v>36</v>
      </c>
      <c r="AF460" s="1">
        <v>1</v>
      </c>
      <c r="AG460">
        <f t="shared" si="58"/>
        <v>102</v>
      </c>
      <c r="AH460" s="32">
        <f t="shared" si="59"/>
        <v>2</v>
      </c>
      <c r="AI460" s="31">
        <f t="shared" si="60"/>
        <v>3</v>
      </c>
      <c r="AJ460" s="6">
        <f t="shared" si="57"/>
        <v>0</v>
      </c>
      <c r="AL460">
        <v>459</v>
      </c>
    </row>
    <row r="461" spans="26:38" ht="15.75" thickBot="1" x14ac:dyDescent="0.3">
      <c r="Z461" s="1">
        <v>3</v>
      </c>
      <c r="AA461" s="1">
        <v>9</v>
      </c>
      <c r="AB461" s="1">
        <v>17</v>
      </c>
      <c r="AC461" s="1">
        <v>26</v>
      </c>
      <c r="AD461" s="1">
        <v>28</v>
      </c>
      <c r="AF461" s="1">
        <v>5</v>
      </c>
      <c r="AG461">
        <f t="shared" si="58"/>
        <v>83</v>
      </c>
      <c r="AH461" s="32">
        <f t="shared" si="59"/>
        <v>3</v>
      </c>
      <c r="AI461" s="31">
        <f t="shared" si="60"/>
        <v>2</v>
      </c>
      <c r="AJ461" s="6">
        <f t="shared" si="57"/>
        <v>0</v>
      </c>
      <c r="AL461">
        <v>460</v>
      </c>
    </row>
    <row r="462" spans="26:38" ht="15.75" thickBot="1" x14ac:dyDescent="0.3">
      <c r="Z462" s="1">
        <v>5</v>
      </c>
      <c r="AA462" s="1">
        <v>10</v>
      </c>
      <c r="AB462" s="1">
        <v>16</v>
      </c>
      <c r="AC462" s="1">
        <v>26</v>
      </c>
      <c r="AD462" s="1">
        <v>32</v>
      </c>
      <c r="AF462" s="1">
        <v>1</v>
      </c>
      <c r="AG462">
        <f t="shared" si="58"/>
        <v>89</v>
      </c>
      <c r="AH462" s="32">
        <f t="shared" si="59"/>
        <v>1</v>
      </c>
      <c r="AI462" s="31">
        <f t="shared" si="60"/>
        <v>4</v>
      </c>
      <c r="AJ462" s="6">
        <f t="shared" si="57"/>
        <v>0</v>
      </c>
      <c r="AL462">
        <v>461</v>
      </c>
    </row>
    <row r="463" spans="26:38" ht="15.75" thickBot="1" x14ac:dyDescent="0.3">
      <c r="Z463" s="1">
        <v>3</v>
      </c>
      <c r="AA463" s="1">
        <v>14</v>
      </c>
      <c r="AB463" s="1">
        <v>22</v>
      </c>
      <c r="AC463" s="1">
        <v>24</v>
      </c>
      <c r="AD463" s="1">
        <v>34</v>
      </c>
      <c r="AF463" s="1">
        <v>5</v>
      </c>
      <c r="AG463">
        <f t="shared" si="58"/>
        <v>97</v>
      </c>
      <c r="AH463" s="32">
        <f t="shared" si="59"/>
        <v>1</v>
      </c>
      <c r="AI463" s="31">
        <f t="shared" si="60"/>
        <v>4</v>
      </c>
      <c r="AJ463" s="6">
        <f t="shared" si="57"/>
        <v>0</v>
      </c>
      <c r="AL463">
        <v>462</v>
      </c>
    </row>
    <row r="464" spans="26:38" ht="15.75" thickBot="1" x14ac:dyDescent="0.3">
      <c r="Z464" s="1">
        <v>2</v>
      </c>
      <c r="AA464" s="1">
        <v>10</v>
      </c>
      <c r="AB464" s="1">
        <v>22</v>
      </c>
      <c r="AC464" s="1">
        <v>23</v>
      </c>
      <c r="AD464" s="1">
        <v>25</v>
      </c>
      <c r="AF464" s="1">
        <v>1</v>
      </c>
      <c r="AG464">
        <f t="shared" si="58"/>
        <v>82</v>
      </c>
      <c r="AH464" s="32">
        <f t="shared" si="59"/>
        <v>2</v>
      </c>
      <c r="AI464" s="31">
        <f t="shared" si="60"/>
        <v>3</v>
      </c>
      <c r="AJ464" s="6">
        <f t="shared" si="57"/>
        <v>0</v>
      </c>
      <c r="AL464">
        <v>463</v>
      </c>
    </row>
    <row r="465" spans="26:38" ht="15.75" thickBot="1" x14ac:dyDescent="0.3">
      <c r="Z465" s="1">
        <v>3</v>
      </c>
      <c r="AA465" s="1">
        <v>9</v>
      </c>
      <c r="AB465" s="1">
        <v>20</v>
      </c>
      <c r="AC465" s="1">
        <v>31</v>
      </c>
      <c r="AD465" s="1">
        <v>34</v>
      </c>
      <c r="AF465" s="1">
        <v>5</v>
      </c>
      <c r="AG465">
        <f t="shared" si="58"/>
        <v>97</v>
      </c>
      <c r="AH465" s="32">
        <f t="shared" si="59"/>
        <v>3</v>
      </c>
      <c r="AI465" s="31">
        <f t="shared" si="60"/>
        <v>2</v>
      </c>
      <c r="AJ465" s="6">
        <f t="shared" si="57"/>
        <v>0</v>
      </c>
      <c r="AL465">
        <v>464</v>
      </c>
    </row>
    <row r="466" spans="26:38" ht="15.75" thickBot="1" x14ac:dyDescent="0.3">
      <c r="Z466" s="1">
        <v>3</v>
      </c>
      <c r="AA466" s="1">
        <v>17</v>
      </c>
      <c r="AB466" s="1">
        <v>23</v>
      </c>
      <c r="AC466" s="1">
        <v>36</v>
      </c>
      <c r="AD466" s="1">
        <v>43</v>
      </c>
      <c r="AF466" s="1">
        <v>1</v>
      </c>
      <c r="AG466">
        <f t="shared" si="58"/>
        <v>122</v>
      </c>
      <c r="AH466" s="32">
        <f t="shared" si="59"/>
        <v>4</v>
      </c>
      <c r="AI466" s="31">
        <f t="shared" si="60"/>
        <v>1</v>
      </c>
      <c r="AJ466" s="6">
        <f t="shared" si="57"/>
        <v>0</v>
      </c>
      <c r="AL466">
        <v>465</v>
      </c>
    </row>
    <row r="467" spans="26:38" ht="15.75" thickBot="1" x14ac:dyDescent="0.3">
      <c r="Z467" s="1">
        <v>6</v>
      </c>
      <c r="AA467" s="1">
        <v>17</v>
      </c>
      <c r="AB467" s="1">
        <v>24</v>
      </c>
      <c r="AC467" s="1">
        <v>30</v>
      </c>
      <c r="AD467" s="1">
        <v>32</v>
      </c>
      <c r="AF467" s="1">
        <v>5</v>
      </c>
      <c r="AG467">
        <f t="shared" si="58"/>
        <v>109</v>
      </c>
      <c r="AH467" s="32">
        <f t="shared" si="59"/>
        <v>1</v>
      </c>
      <c r="AI467" s="31">
        <f t="shared" si="60"/>
        <v>4</v>
      </c>
      <c r="AJ467" s="6">
        <f t="shared" si="57"/>
        <v>0</v>
      </c>
      <c r="AL467">
        <v>466</v>
      </c>
    </row>
    <row r="468" spans="26:38" ht="15.75" thickBot="1" x14ac:dyDescent="0.3">
      <c r="Z468" s="1">
        <v>3</v>
      </c>
      <c r="AA468" s="1">
        <v>8</v>
      </c>
      <c r="AB468" s="1">
        <v>26</v>
      </c>
      <c r="AC468" s="1">
        <v>29</v>
      </c>
      <c r="AD468" s="1">
        <v>36</v>
      </c>
      <c r="AF468" s="1">
        <v>1</v>
      </c>
      <c r="AG468">
        <f t="shared" si="58"/>
        <v>102</v>
      </c>
      <c r="AH468" s="32">
        <f t="shared" si="59"/>
        <v>2</v>
      </c>
      <c r="AI468" s="31">
        <f t="shared" si="60"/>
        <v>3</v>
      </c>
      <c r="AJ468" s="6">
        <f t="shared" si="57"/>
        <v>0</v>
      </c>
      <c r="AL468">
        <v>467</v>
      </c>
    </row>
    <row r="469" spans="26:38" ht="15.75" thickBot="1" x14ac:dyDescent="0.3">
      <c r="Z469" s="1">
        <v>4</v>
      </c>
      <c r="AA469" s="1">
        <v>9</v>
      </c>
      <c r="AB469" s="1">
        <v>20</v>
      </c>
      <c r="AC469" s="1">
        <v>24</v>
      </c>
      <c r="AD469" s="1">
        <v>29</v>
      </c>
      <c r="AF469" s="1">
        <v>5</v>
      </c>
      <c r="AG469">
        <f t="shared" si="58"/>
        <v>86</v>
      </c>
      <c r="AH469" s="32">
        <f t="shared" si="59"/>
        <v>2</v>
      </c>
      <c r="AI469" s="31">
        <f t="shared" si="60"/>
        <v>3</v>
      </c>
      <c r="AJ469" s="6">
        <f t="shared" si="57"/>
        <v>0</v>
      </c>
      <c r="AL469">
        <v>468</v>
      </c>
    </row>
    <row r="470" spans="26:38" ht="15.75" thickBot="1" x14ac:dyDescent="0.3">
      <c r="Z470" s="1">
        <v>4</v>
      </c>
      <c r="AA470" s="1">
        <v>11</v>
      </c>
      <c r="AB470" s="1">
        <v>14</v>
      </c>
      <c r="AC470" s="1">
        <v>18</v>
      </c>
      <c r="AD470" s="1">
        <v>32</v>
      </c>
      <c r="AF470" s="1">
        <v>1</v>
      </c>
      <c r="AG470">
        <f t="shared" si="58"/>
        <v>79</v>
      </c>
      <c r="AH470" s="32">
        <f t="shared" si="59"/>
        <v>1</v>
      </c>
      <c r="AI470" s="31">
        <f t="shared" si="60"/>
        <v>4</v>
      </c>
      <c r="AJ470" s="6">
        <f t="shared" si="57"/>
        <v>0</v>
      </c>
      <c r="AL470">
        <v>469</v>
      </c>
    </row>
    <row r="471" spans="26:38" ht="15.75" thickBot="1" x14ac:dyDescent="0.3">
      <c r="Z471" s="1">
        <v>3</v>
      </c>
      <c r="AA471" s="1">
        <v>6</v>
      </c>
      <c r="AB471" s="1">
        <v>29</v>
      </c>
      <c r="AC471" s="1">
        <v>31</v>
      </c>
      <c r="AD471" s="1">
        <v>43</v>
      </c>
      <c r="AF471" s="1">
        <v>5</v>
      </c>
      <c r="AG471">
        <f t="shared" si="58"/>
        <v>112</v>
      </c>
      <c r="AH471" s="32">
        <f t="shared" si="59"/>
        <v>4</v>
      </c>
      <c r="AI471" s="31">
        <f t="shared" si="60"/>
        <v>1</v>
      </c>
      <c r="AJ471" s="6">
        <f t="shared" si="57"/>
        <v>0</v>
      </c>
      <c r="AL471">
        <v>470</v>
      </c>
    </row>
    <row r="472" spans="26:38" ht="15.75" thickBot="1" x14ac:dyDescent="0.3">
      <c r="Z472" s="1">
        <v>11</v>
      </c>
      <c r="AA472" s="1">
        <v>16</v>
      </c>
      <c r="AB472" s="1">
        <v>18</v>
      </c>
      <c r="AC472" s="1">
        <v>23</v>
      </c>
      <c r="AD472" s="1">
        <v>28</v>
      </c>
      <c r="AF472" s="1">
        <v>1</v>
      </c>
      <c r="AG472">
        <f t="shared" si="58"/>
        <v>96</v>
      </c>
      <c r="AH472" s="32">
        <f t="shared" si="59"/>
        <v>2</v>
      </c>
      <c r="AI472" s="31">
        <f t="shared" si="60"/>
        <v>3</v>
      </c>
      <c r="AJ472" s="6">
        <f t="shared" si="57"/>
        <v>0</v>
      </c>
      <c r="AL472">
        <v>471</v>
      </c>
    </row>
    <row r="473" spans="26:38" ht="15.75" thickBot="1" x14ac:dyDescent="0.3">
      <c r="Z473" s="1">
        <v>8</v>
      </c>
      <c r="AA473" s="1">
        <v>10</v>
      </c>
      <c r="AB473" s="1">
        <v>29</v>
      </c>
      <c r="AC473" s="1">
        <v>30</v>
      </c>
      <c r="AD473" s="1">
        <v>34</v>
      </c>
      <c r="AF473" s="1">
        <v>5</v>
      </c>
      <c r="AG473">
        <f t="shared" si="58"/>
        <v>111</v>
      </c>
      <c r="AH473" s="32">
        <f t="shared" si="59"/>
        <v>1</v>
      </c>
      <c r="AI473" s="31">
        <f t="shared" si="60"/>
        <v>4</v>
      </c>
      <c r="AJ473" s="6">
        <f t="shared" si="57"/>
        <v>0</v>
      </c>
      <c r="AL473">
        <v>472</v>
      </c>
    </row>
    <row r="474" spans="26:38" ht="15.75" thickBot="1" x14ac:dyDescent="0.3">
      <c r="Z474" s="1">
        <v>6</v>
      </c>
      <c r="AA474" s="1">
        <v>18</v>
      </c>
      <c r="AB474" s="1">
        <v>19</v>
      </c>
      <c r="AC474" s="1">
        <v>24</v>
      </c>
      <c r="AD474" s="1">
        <v>35</v>
      </c>
      <c r="AF474" s="1">
        <v>1</v>
      </c>
      <c r="AG474">
        <f t="shared" si="58"/>
        <v>102</v>
      </c>
      <c r="AH474" s="32">
        <f t="shared" si="59"/>
        <v>2</v>
      </c>
      <c r="AI474" s="31">
        <f t="shared" si="60"/>
        <v>3</v>
      </c>
      <c r="AJ474" s="6">
        <f t="shared" si="57"/>
        <v>0</v>
      </c>
      <c r="AL474">
        <v>473</v>
      </c>
    </row>
    <row r="475" spans="26:38" ht="15.75" thickBot="1" x14ac:dyDescent="0.3">
      <c r="Z475" s="1">
        <v>8</v>
      </c>
      <c r="AA475" s="1">
        <v>17</v>
      </c>
      <c r="AB475" s="1">
        <v>23</v>
      </c>
      <c r="AC475" s="1">
        <v>30</v>
      </c>
      <c r="AD475" s="1">
        <v>31</v>
      </c>
      <c r="AF475" s="1">
        <v>5</v>
      </c>
      <c r="AG475">
        <f t="shared" si="58"/>
        <v>109</v>
      </c>
      <c r="AH475" s="32">
        <f t="shared" si="59"/>
        <v>3</v>
      </c>
      <c r="AI475" s="31">
        <f t="shared" si="60"/>
        <v>2</v>
      </c>
      <c r="AJ475" s="6">
        <f t="shared" si="57"/>
        <v>0</v>
      </c>
      <c r="AL475">
        <v>474</v>
      </c>
    </row>
    <row r="476" spans="26:38" ht="15.75" thickBot="1" x14ac:dyDescent="0.3">
      <c r="Z476" s="1">
        <v>5</v>
      </c>
      <c r="AA476" s="1">
        <v>16</v>
      </c>
      <c r="AB476" s="1">
        <v>18</v>
      </c>
      <c r="AC476" s="1">
        <v>29</v>
      </c>
      <c r="AD476" s="1">
        <v>43</v>
      </c>
      <c r="AF476" s="1">
        <v>1</v>
      </c>
      <c r="AG476">
        <f t="shared" si="58"/>
        <v>111</v>
      </c>
      <c r="AH476" s="32">
        <f t="shared" si="59"/>
        <v>3</v>
      </c>
      <c r="AI476" s="31">
        <f t="shared" si="60"/>
        <v>2</v>
      </c>
      <c r="AJ476" s="6">
        <f t="shared" si="57"/>
        <v>0</v>
      </c>
      <c r="AL476">
        <v>475</v>
      </c>
    </row>
    <row r="477" spans="26:38" ht="15.75" thickBot="1" x14ac:dyDescent="0.3">
      <c r="Z477" s="1">
        <v>4</v>
      </c>
      <c r="AA477" s="1">
        <v>5</v>
      </c>
      <c r="AB477" s="1">
        <v>16</v>
      </c>
      <c r="AC477" s="1">
        <v>27</v>
      </c>
      <c r="AD477" s="1">
        <v>43</v>
      </c>
      <c r="AF477" s="1">
        <v>5</v>
      </c>
      <c r="AG477">
        <f t="shared" si="58"/>
        <v>95</v>
      </c>
      <c r="AH477" s="32">
        <f t="shared" si="59"/>
        <v>3</v>
      </c>
      <c r="AI477" s="31">
        <f t="shared" si="60"/>
        <v>2</v>
      </c>
      <c r="AJ477" s="6">
        <f t="shared" si="57"/>
        <v>0</v>
      </c>
      <c r="AL477">
        <v>476</v>
      </c>
    </row>
    <row r="478" spans="26:38" ht="15.75" thickBot="1" x14ac:dyDescent="0.3">
      <c r="Z478" s="1">
        <v>8</v>
      </c>
      <c r="AA478" s="1">
        <v>15</v>
      </c>
      <c r="AB478" s="1">
        <v>22</v>
      </c>
      <c r="AC478" s="1">
        <v>29</v>
      </c>
      <c r="AD478" s="1">
        <v>36</v>
      </c>
      <c r="AF478" s="1">
        <v>1</v>
      </c>
      <c r="AG478">
        <f t="shared" si="58"/>
        <v>110</v>
      </c>
      <c r="AH478" s="32">
        <f t="shared" si="59"/>
        <v>2</v>
      </c>
      <c r="AI478" s="31">
        <f t="shared" si="60"/>
        <v>3</v>
      </c>
      <c r="AJ478" s="6">
        <f t="shared" si="57"/>
        <v>0</v>
      </c>
      <c r="AL478">
        <v>477</v>
      </c>
    </row>
    <row r="479" spans="26:38" ht="15.75" thickBot="1" x14ac:dyDescent="0.3">
      <c r="Z479" s="1">
        <v>3</v>
      </c>
      <c r="AA479" s="1">
        <v>8</v>
      </c>
      <c r="AB479" s="1">
        <v>13</v>
      </c>
      <c r="AC479" s="1">
        <v>30</v>
      </c>
      <c r="AD479" s="1">
        <v>34</v>
      </c>
      <c r="AF479" s="1">
        <v>1</v>
      </c>
      <c r="AG479">
        <f t="shared" si="58"/>
        <v>88</v>
      </c>
      <c r="AH479" s="32">
        <f t="shared" si="59"/>
        <v>2</v>
      </c>
      <c r="AI479" s="31">
        <f t="shared" si="60"/>
        <v>3</v>
      </c>
      <c r="AJ479" s="6">
        <f t="shared" si="57"/>
        <v>0</v>
      </c>
      <c r="AL479">
        <v>478</v>
      </c>
    </row>
    <row r="480" spans="26:38" ht="15.75" thickBot="1" x14ac:dyDescent="0.3">
      <c r="Z480" s="1">
        <v>9</v>
      </c>
      <c r="AA480" s="1">
        <v>10</v>
      </c>
      <c r="AB480" s="1">
        <v>23</v>
      </c>
      <c r="AC480" s="1">
        <v>30</v>
      </c>
      <c r="AD480" s="1">
        <v>35</v>
      </c>
      <c r="AF480" s="1">
        <v>5</v>
      </c>
      <c r="AG480">
        <f t="shared" si="58"/>
        <v>107</v>
      </c>
      <c r="AH480" s="32">
        <f t="shared" si="59"/>
        <v>3</v>
      </c>
      <c r="AI480" s="31">
        <f t="shared" si="60"/>
        <v>2</v>
      </c>
      <c r="AJ480" s="6">
        <f t="shared" si="57"/>
        <v>0</v>
      </c>
      <c r="AL480">
        <v>479</v>
      </c>
    </row>
    <row r="481" spans="26:38" ht="15.75" thickBot="1" x14ac:dyDescent="0.3">
      <c r="Z481" s="1">
        <v>2</v>
      </c>
      <c r="AA481" s="1">
        <v>15</v>
      </c>
      <c r="AB481" s="1">
        <v>24</v>
      </c>
      <c r="AC481" s="1">
        <v>25</v>
      </c>
      <c r="AD481" s="1">
        <v>32</v>
      </c>
      <c r="AF481" s="1">
        <v>1</v>
      </c>
      <c r="AG481">
        <f t="shared" si="58"/>
        <v>98</v>
      </c>
      <c r="AH481" s="32">
        <f t="shared" si="59"/>
        <v>2</v>
      </c>
      <c r="AI481" s="31">
        <f t="shared" si="60"/>
        <v>3</v>
      </c>
      <c r="AJ481" s="6">
        <f t="shared" si="57"/>
        <v>0</v>
      </c>
      <c r="AL481">
        <v>480</v>
      </c>
    </row>
    <row r="482" spans="26:38" ht="15.75" thickBot="1" x14ac:dyDescent="0.3">
      <c r="Z482" s="1">
        <v>4</v>
      </c>
      <c r="AA482" s="1">
        <v>8</v>
      </c>
      <c r="AB482" s="1">
        <v>16</v>
      </c>
      <c r="AC482" s="1">
        <v>28</v>
      </c>
      <c r="AD482" s="1">
        <v>31</v>
      </c>
      <c r="AF482" s="1">
        <v>5</v>
      </c>
      <c r="AG482">
        <f t="shared" si="58"/>
        <v>87</v>
      </c>
      <c r="AH482" s="32">
        <f t="shared" si="59"/>
        <v>1</v>
      </c>
      <c r="AI482" s="31">
        <f t="shared" si="60"/>
        <v>4</v>
      </c>
      <c r="AJ482" s="6">
        <f t="shared" si="57"/>
        <v>0</v>
      </c>
      <c r="AL482">
        <v>481</v>
      </c>
    </row>
    <row r="483" spans="26:38" ht="15.75" thickBot="1" x14ac:dyDescent="0.3">
      <c r="Z483" s="1">
        <v>8</v>
      </c>
      <c r="AA483" s="1">
        <v>13</v>
      </c>
      <c r="AB483" s="1">
        <v>20</v>
      </c>
      <c r="AC483" s="1">
        <v>22</v>
      </c>
      <c r="AD483" s="1">
        <v>43</v>
      </c>
      <c r="AF483" s="1">
        <v>1</v>
      </c>
      <c r="AG483">
        <f t="shared" si="58"/>
        <v>106</v>
      </c>
      <c r="AH483" s="32">
        <f t="shared" si="59"/>
        <v>2</v>
      </c>
      <c r="AI483" s="31">
        <f t="shared" si="60"/>
        <v>3</v>
      </c>
      <c r="AJ483" s="6">
        <f t="shared" si="57"/>
        <v>0</v>
      </c>
      <c r="AL483">
        <v>482</v>
      </c>
    </row>
    <row r="484" spans="26:38" ht="15.75" thickBot="1" x14ac:dyDescent="0.3">
      <c r="Z484" s="1">
        <v>8</v>
      </c>
      <c r="AA484" s="1">
        <v>15</v>
      </c>
      <c r="AB484" s="1">
        <v>19</v>
      </c>
      <c r="AC484" s="1">
        <v>20</v>
      </c>
      <c r="AD484" s="1">
        <v>35</v>
      </c>
      <c r="AF484" s="1">
        <v>5</v>
      </c>
      <c r="AG484">
        <f t="shared" si="58"/>
        <v>97</v>
      </c>
      <c r="AH484" s="32">
        <f t="shared" si="59"/>
        <v>3</v>
      </c>
      <c r="AI484" s="31">
        <f t="shared" si="60"/>
        <v>2</v>
      </c>
      <c r="AJ484" s="6">
        <f t="shared" si="57"/>
        <v>0</v>
      </c>
      <c r="AL484">
        <v>483</v>
      </c>
    </row>
    <row r="485" spans="26:38" ht="15.75" thickBot="1" x14ac:dyDescent="0.3">
      <c r="Z485" s="1">
        <v>5</v>
      </c>
      <c r="AA485" s="1">
        <v>14</v>
      </c>
      <c r="AB485" s="1">
        <v>16</v>
      </c>
      <c r="AC485" s="1">
        <v>23</v>
      </c>
      <c r="AD485" s="1">
        <v>36</v>
      </c>
      <c r="AF485" s="1">
        <v>1</v>
      </c>
      <c r="AG485">
        <f t="shared" si="58"/>
        <v>94</v>
      </c>
      <c r="AH485" s="32">
        <f t="shared" si="59"/>
        <v>2</v>
      </c>
      <c r="AI485" s="31">
        <f t="shared" si="60"/>
        <v>3</v>
      </c>
      <c r="AJ485" s="6">
        <f t="shared" si="57"/>
        <v>0</v>
      </c>
      <c r="AL485">
        <v>484</v>
      </c>
    </row>
    <row r="486" spans="26:38" ht="15.75" thickBot="1" x14ac:dyDescent="0.3">
      <c r="Z486" s="1">
        <v>8</v>
      </c>
      <c r="AA486" s="1">
        <v>13</v>
      </c>
      <c r="AB486" s="1">
        <v>20</v>
      </c>
      <c r="AC486" s="1">
        <v>23</v>
      </c>
      <c r="AD486" s="1">
        <v>34</v>
      </c>
      <c r="AF486" s="1">
        <v>5</v>
      </c>
      <c r="AG486">
        <f t="shared" si="58"/>
        <v>98</v>
      </c>
      <c r="AH486" s="32">
        <f t="shared" si="59"/>
        <v>2</v>
      </c>
      <c r="AI486" s="31">
        <f t="shared" si="60"/>
        <v>3</v>
      </c>
      <c r="AJ486" s="6">
        <f t="shared" si="57"/>
        <v>0</v>
      </c>
      <c r="AL486">
        <v>485</v>
      </c>
    </row>
    <row r="487" spans="26:38" ht="15.75" thickBot="1" x14ac:dyDescent="0.3">
      <c r="Z487" s="1">
        <v>6</v>
      </c>
      <c r="AA487" s="1">
        <v>14</v>
      </c>
      <c r="AB487" s="1">
        <v>19</v>
      </c>
      <c r="AC487" s="1">
        <v>28</v>
      </c>
      <c r="AD487" s="1">
        <v>36</v>
      </c>
      <c r="AF487" s="1">
        <v>1</v>
      </c>
      <c r="AG487">
        <f t="shared" si="58"/>
        <v>103</v>
      </c>
      <c r="AH487" s="32">
        <f t="shared" si="59"/>
        <v>1</v>
      </c>
      <c r="AI487" s="31">
        <f t="shared" si="60"/>
        <v>4</v>
      </c>
      <c r="AJ487" s="6">
        <f t="shared" si="57"/>
        <v>0</v>
      </c>
      <c r="AL487">
        <v>486</v>
      </c>
    </row>
    <row r="488" spans="26:38" ht="15.75" thickBot="1" x14ac:dyDescent="0.3">
      <c r="Z488" s="1">
        <v>19</v>
      </c>
      <c r="AA488" s="1">
        <v>26</v>
      </c>
      <c r="AB488" s="1">
        <v>27</v>
      </c>
      <c r="AC488" s="1">
        <v>31</v>
      </c>
      <c r="AD488" s="1">
        <v>36</v>
      </c>
      <c r="AF488" s="1">
        <v>5</v>
      </c>
      <c r="AG488">
        <f t="shared" si="58"/>
        <v>139</v>
      </c>
      <c r="AH488" s="32">
        <f t="shared" si="59"/>
        <v>3</v>
      </c>
      <c r="AI488" s="31">
        <f t="shared" si="60"/>
        <v>2</v>
      </c>
      <c r="AJ488" s="6">
        <f t="shared" si="57"/>
        <v>0</v>
      </c>
      <c r="AL488">
        <v>487</v>
      </c>
    </row>
    <row r="489" spans="26:38" ht="15.75" thickBot="1" x14ac:dyDescent="0.3">
      <c r="Z489" s="1">
        <v>6</v>
      </c>
      <c r="AA489" s="1">
        <v>10</v>
      </c>
      <c r="AB489" s="1">
        <v>20</v>
      </c>
      <c r="AC489" s="1">
        <v>27</v>
      </c>
      <c r="AD489" s="1">
        <v>32</v>
      </c>
      <c r="AF489" s="1">
        <v>1</v>
      </c>
      <c r="AG489">
        <f t="shared" si="58"/>
        <v>95</v>
      </c>
      <c r="AH489" s="32">
        <f t="shared" si="59"/>
        <v>1</v>
      </c>
      <c r="AI489" s="31">
        <f t="shared" si="60"/>
        <v>4</v>
      </c>
      <c r="AJ489" s="6">
        <f t="shared" si="57"/>
        <v>0</v>
      </c>
      <c r="AL489">
        <v>488</v>
      </c>
    </row>
    <row r="490" spans="26:38" ht="15.75" thickBot="1" x14ac:dyDescent="0.3">
      <c r="Z490" s="1">
        <v>4</v>
      </c>
      <c r="AA490" s="1">
        <v>9</v>
      </c>
      <c r="AB490" s="1">
        <v>11</v>
      </c>
      <c r="AC490" s="1">
        <v>27</v>
      </c>
      <c r="AD490" s="1">
        <v>32</v>
      </c>
      <c r="AF490" s="1">
        <v>5</v>
      </c>
      <c r="AG490">
        <f t="shared" si="58"/>
        <v>83</v>
      </c>
      <c r="AH490" s="32">
        <f t="shared" si="59"/>
        <v>3</v>
      </c>
      <c r="AI490" s="31">
        <f t="shared" si="60"/>
        <v>2</v>
      </c>
      <c r="AJ490" s="6">
        <f t="shared" si="57"/>
        <v>0</v>
      </c>
      <c r="AL490">
        <v>489</v>
      </c>
    </row>
    <row r="491" spans="26:38" ht="15.75" thickBot="1" x14ac:dyDescent="0.3">
      <c r="Z491" s="1">
        <v>14</v>
      </c>
      <c r="AA491" s="1">
        <v>15</v>
      </c>
      <c r="AB491" s="1">
        <v>24</v>
      </c>
      <c r="AC491" s="1">
        <v>34</v>
      </c>
      <c r="AD491" s="1">
        <v>36</v>
      </c>
      <c r="AF491" s="1">
        <v>1</v>
      </c>
      <c r="AG491">
        <f t="shared" si="58"/>
        <v>123</v>
      </c>
      <c r="AH491" s="32">
        <f t="shared" si="59"/>
        <v>1</v>
      </c>
      <c r="AI491" s="31">
        <f t="shared" si="60"/>
        <v>4</v>
      </c>
      <c r="AJ491" s="6">
        <f t="shared" si="57"/>
        <v>0</v>
      </c>
      <c r="AL491">
        <v>490</v>
      </c>
    </row>
    <row r="492" spans="26:38" ht="15.75" thickBot="1" x14ac:dyDescent="0.3">
      <c r="Z492" s="1">
        <v>19</v>
      </c>
      <c r="AA492" s="1">
        <v>25</v>
      </c>
      <c r="AB492" s="1">
        <v>26</v>
      </c>
      <c r="AC492" s="1">
        <v>27</v>
      </c>
      <c r="AD492" s="1">
        <v>28</v>
      </c>
      <c r="AF492" s="1">
        <v>5</v>
      </c>
      <c r="AG492">
        <f t="shared" si="58"/>
        <v>125</v>
      </c>
      <c r="AH492" s="32">
        <f t="shared" si="59"/>
        <v>3</v>
      </c>
      <c r="AI492" s="31">
        <f t="shared" si="60"/>
        <v>2</v>
      </c>
      <c r="AJ492" s="6">
        <f t="shared" si="57"/>
        <v>0</v>
      </c>
      <c r="AL492">
        <v>491</v>
      </c>
    </row>
    <row r="493" spans="26:38" ht="15.75" thickBot="1" x14ac:dyDescent="0.3">
      <c r="Z493" s="1">
        <v>11</v>
      </c>
      <c r="AA493" s="1">
        <v>13</v>
      </c>
      <c r="AB493" s="1">
        <v>14</v>
      </c>
      <c r="AC493" s="1">
        <v>16</v>
      </c>
      <c r="AD493" s="1">
        <v>34</v>
      </c>
      <c r="AF493" s="1">
        <v>1</v>
      </c>
      <c r="AG493">
        <f t="shared" si="58"/>
        <v>88</v>
      </c>
      <c r="AH493" s="32">
        <f t="shared" si="59"/>
        <v>2</v>
      </c>
      <c r="AI493" s="31">
        <f t="shared" si="60"/>
        <v>3</v>
      </c>
      <c r="AJ493" s="6">
        <f t="shared" si="57"/>
        <v>0</v>
      </c>
      <c r="AL493">
        <v>492</v>
      </c>
    </row>
    <row r="494" spans="26:38" ht="15.75" thickBot="1" x14ac:dyDescent="0.3">
      <c r="Z494" s="1">
        <v>5</v>
      </c>
      <c r="AA494" s="1">
        <v>13</v>
      </c>
      <c r="AB494" s="1">
        <v>15</v>
      </c>
      <c r="AC494" s="1">
        <v>19</v>
      </c>
      <c r="AD494" s="1">
        <v>30</v>
      </c>
      <c r="AF494" s="1">
        <v>5</v>
      </c>
      <c r="AG494">
        <f t="shared" si="58"/>
        <v>82</v>
      </c>
      <c r="AH494" s="32">
        <f t="shared" si="59"/>
        <v>4</v>
      </c>
      <c r="AI494" s="31">
        <f t="shared" si="60"/>
        <v>1</v>
      </c>
      <c r="AJ494" s="6">
        <f t="shared" si="57"/>
        <v>0</v>
      </c>
      <c r="AL494">
        <v>493</v>
      </c>
    </row>
    <row r="495" spans="26:38" ht="15.75" thickBot="1" x14ac:dyDescent="0.3">
      <c r="Z495" s="1">
        <v>6</v>
      </c>
      <c r="AA495" s="1">
        <v>10</v>
      </c>
      <c r="AB495" s="1">
        <v>16</v>
      </c>
      <c r="AC495" s="1">
        <v>26</v>
      </c>
      <c r="AD495" s="1">
        <v>27</v>
      </c>
      <c r="AF495" s="1">
        <v>1</v>
      </c>
      <c r="AG495">
        <f t="shared" si="58"/>
        <v>85</v>
      </c>
      <c r="AH495" s="32">
        <f t="shared" si="59"/>
        <v>1</v>
      </c>
      <c r="AI495" s="31">
        <f t="shared" si="60"/>
        <v>4</v>
      </c>
      <c r="AJ495" s="6">
        <f t="shared" si="57"/>
        <v>0</v>
      </c>
      <c r="AL495">
        <v>494</v>
      </c>
    </row>
    <row r="496" spans="26:38" ht="15.75" thickBot="1" x14ac:dyDescent="0.3">
      <c r="Z496" s="1">
        <v>2</v>
      </c>
      <c r="AA496" s="1">
        <v>16</v>
      </c>
      <c r="AB496" s="1">
        <v>19</v>
      </c>
      <c r="AC496" s="1">
        <v>27</v>
      </c>
      <c r="AD496" s="1">
        <v>31</v>
      </c>
      <c r="AF496" s="1">
        <v>1</v>
      </c>
      <c r="AG496">
        <f t="shared" si="58"/>
        <v>95</v>
      </c>
      <c r="AH496" s="32">
        <f t="shared" si="59"/>
        <v>3</v>
      </c>
      <c r="AI496" s="31">
        <f t="shared" si="60"/>
        <v>2</v>
      </c>
      <c r="AJ496" s="6">
        <f t="shared" si="57"/>
        <v>0</v>
      </c>
      <c r="AL496">
        <v>495</v>
      </c>
    </row>
    <row r="497" spans="26:38" ht="15.75" thickBot="1" x14ac:dyDescent="0.3">
      <c r="Z497" s="1">
        <v>4</v>
      </c>
      <c r="AA497" s="1">
        <v>17</v>
      </c>
      <c r="AB497" s="1">
        <v>20</v>
      </c>
      <c r="AC497" s="1">
        <v>22</v>
      </c>
      <c r="AD497" s="1">
        <v>26</v>
      </c>
      <c r="AF497" s="1">
        <v>5</v>
      </c>
      <c r="AG497">
        <f t="shared" si="58"/>
        <v>89</v>
      </c>
      <c r="AH497" s="32">
        <f t="shared" si="59"/>
        <v>1</v>
      </c>
      <c r="AI497" s="31">
        <f t="shared" si="60"/>
        <v>4</v>
      </c>
      <c r="AJ497" s="6">
        <f t="shared" si="57"/>
        <v>0</v>
      </c>
      <c r="AL497">
        <v>496</v>
      </c>
    </row>
    <row r="498" spans="26:38" ht="15.75" thickBot="1" x14ac:dyDescent="0.3">
      <c r="Z498" s="1">
        <v>11</v>
      </c>
      <c r="AA498" s="1">
        <v>17</v>
      </c>
      <c r="AB498" s="1">
        <v>20</v>
      </c>
      <c r="AC498" s="1">
        <v>23</v>
      </c>
      <c r="AD498" s="1">
        <v>36</v>
      </c>
      <c r="AF498" s="1">
        <v>1</v>
      </c>
      <c r="AG498">
        <f t="shared" si="58"/>
        <v>107</v>
      </c>
      <c r="AH498" s="32">
        <f t="shared" si="59"/>
        <v>3</v>
      </c>
      <c r="AI498" s="31">
        <f t="shared" si="60"/>
        <v>2</v>
      </c>
      <c r="AJ498" s="6">
        <f t="shared" si="57"/>
        <v>0</v>
      </c>
      <c r="AL498">
        <v>497</v>
      </c>
    </row>
    <row r="499" spans="26:38" ht="15.75" thickBot="1" x14ac:dyDescent="0.3">
      <c r="Z499" s="1">
        <v>8</v>
      </c>
      <c r="AA499" s="1">
        <v>10</v>
      </c>
      <c r="AB499" s="1">
        <v>11</v>
      </c>
      <c r="AC499" s="1">
        <v>15</v>
      </c>
      <c r="AD499" s="1">
        <v>34</v>
      </c>
      <c r="AF499" s="1">
        <v>5</v>
      </c>
      <c r="AG499">
        <f t="shared" si="58"/>
        <v>78</v>
      </c>
      <c r="AH499" s="32">
        <f t="shared" si="59"/>
        <v>2</v>
      </c>
      <c r="AI499" s="31">
        <f t="shared" si="60"/>
        <v>3</v>
      </c>
      <c r="AJ499" s="6">
        <f t="shared" si="57"/>
        <v>0</v>
      </c>
      <c r="AL499">
        <v>498</v>
      </c>
    </row>
    <row r="500" spans="26:38" ht="15.75" thickBot="1" x14ac:dyDescent="0.3">
      <c r="Z500" s="1">
        <v>8</v>
      </c>
      <c r="AA500" s="1">
        <v>17</v>
      </c>
      <c r="AB500" s="1">
        <v>19</v>
      </c>
      <c r="AC500" s="1">
        <v>27</v>
      </c>
      <c r="AD500" s="1">
        <v>34</v>
      </c>
      <c r="AF500" s="1">
        <v>1</v>
      </c>
      <c r="AG500">
        <f t="shared" si="58"/>
        <v>105</v>
      </c>
      <c r="AH500" s="32">
        <f t="shared" si="59"/>
        <v>3</v>
      </c>
      <c r="AI500" s="31">
        <f t="shared" si="60"/>
        <v>2</v>
      </c>
      <c r="AJ500" s="6">
        <f t="shared" si="57"/>
        <v>0</v>
      </c>
      <c r="AL500">
        <v>499</v>
      </c>
    </row>
    <row r="501" spans="26:38" ht="15.75" thickBot="1" x14ac:dyDescent="0.3">
      <c r="Z501" s="1">
        <v>5</v>
      </c>
      <c r="AA501" s="1">
        <v>14</v>
      </c>
      <c r="AB501" s="1">
        <v>16</v>
      </c>
      <c r="AC501" s="1">
        <v>24</v>
      </c>
      <c r="AD501" s="1">
        <v>29</v>
      </c>
      <c r="AF501" s="1">
        <v>5</v>
      </c>
      <c r="AG501">
        <f t="shared" si="58"/>
        <v>88</v>
      </c>
      <c r="AH501" s="32">
        <f t="shared" si="59"/>
        <v>2</v>
      </c>
      <c r="AI501" s="31">
        <f t="shared" si="60"/>
        <v>3</v>
      </c>
      <c r="AJ501" s="6">
        <f t="shared" si="57"/>
        <v>0</v>
      </c>
      <c r="AL501">
        <v>500</v>
      </c>
    </row>
    <row r="502" spans="26:38" ht="15.75" thickBot="1" x14ac:dyDescent="0.3">
      <c r="Z502" s="1">
        <v>2</v>
      </c>
      <c r="AA502" s="1">
        <v>11</v>
      </c>
      <c r="AB502" s="1">
        <v>24</v>
      </c>
      <c r="AC502" s="1">
        <v>28</v>
      </c>
      <c r="AD502" s="1">
        <v>34</v>
      </c>
      <c r="AF502" s="1">
        <v>1</v>
      </c>
      <c r="AG502">
        <f t="shared" si="58"/>
        <v>99</v>
      </c>
      <c r="AH502" s="32">
        <f t="shared" si="59"/>
        <v>1</v>
      </c>
      <c r="AI502" s="31">
        <f t="shared" si="60"/>
        <v>4</v>
      </c>
      <c r="AJ502" s="6">
        <f t="shared" si="57"/>
        <v>0</v>
      </c>
      <c r="AL502">
        <v>501</v>
      </c>
    </row>
    <row r="503" spans="26:38" ht="15.75" thickBot="1" x14ac:dyDescent="0.3">
      <c r="Z503" s="1">
        <v>11</v>
      </c>
      <c r="AA503" s="1">
        <v>14</v>
      </c>
      <c r="AB503" s="1">
        <v>20</v>
      </c>
      <c r="AC503" s="1">
        <v>22</v>
      </c>
      <c r="AD503" s="1">
        <v>24</v>
      </c>
      <c r="AF503" s="1">
        <v>5</v>
      </c>
      <c r="AG503">
        <f t="shared" si="58"/>
        <v>91</v>
      </c>
      <c r="AH503" s="32">
        <f t="shared" si="59"/>
        <v>1</v>
      </c>
      <c r="AI503" s="31">
        <f t="shared" si="60"/>
        <v>4</v>
      </c>
      <c r="AJ503" s="6">
        <f t="shared" si="57"/>
        <v>0</v>
      </c>
      <c r="AL503">
        <v>502</v>
      </c>
    </row>
    <row r="504" spans="26:38" ht="15.75" thickBot="1" x14ac:dyDescent="0.3">
      <c r="Z504" s="1">
        <v>6</v>
      </c>
      <c r="AA504" s="1">
        <v>22</v>
      </c>
      <c r="AB504" s="1">
        <v>27</v>
      </c>
      <c r="AC504" s="1">
        <v>28</v>
      </c>
      <c r="AD504" s="1">
        <v>29</v>
      </c>
      <c r="AF504" s="1">
        <v>1</v>
      </c>
      <c r="AG504">
        <f t="shared" si="58"/>
        <v>112</v>
      </c>
      <c r="AH504" s="32">
        <f t="shared" si="59"/>
        <v>2</v>
      </c>
      <c r="AI504" s="31">
        <f t="shared" si="60"/>
        <v>3</v>
      </c>
      <c r="AJ504" s="6">
        <f t="shared" si="57"/>
        <v>0</v>
      </c>
      <c r="AL504">
        <v>503</v>
      </c>
    </row>
    <row r="505" spans="26:38" ht="15.75" thickBot="1" x14ac:dyDescent="0.3">
      <c r="Z505" s="1">
        <v>10</v>
      </c>
      <c r="AA505" s="1">
        <v>11</v>
      </c>
      <c r="AB505" s="1">
        <v>17</v>
      </c>
      <c r="AC505" s="1">
        <v>20</v>
      </c>
      <c r="AD505" s="1">
        <v>31</v>
      </c>
      <c r="AF505" s="1">
        <v>5</v>
      </c>
      <c r="AG505">
        <f t="shared" si="58"/>
        <v>89</v>
      </c>
      <c r="AH505" s="32">
        <f t="shared" si="59"/>
        <v>3</v>
      </c>
      <c r="AI505" s="31">
        <f t="shared" si="60"/>
        <v>2</v>
      </c>
      <c r="AJ505" s="6">
        <f t="shared" si="57"/>
        <v>0</v>
      </c>
      <c r="AL505">
        <v>504</v>
      </c>
    </row>
    <row r="506" spans="26:38" ht="15.75" thickBot="1" x14ac:dyDescent="0.3">
      <c r="Z506" s="1">
        <v>10</v>
      </c>
      <c r="AA506" s="1">
        <v>15</v>
      </c>
      <c r="AB506" s="1">
        <v>18</v>
      </c>
      <c r="AC506" s="1">
        <v>25</v>
      </c>
      <c r="AD506" s="1">
        <v>30</v>
      </c>
      <c r="AF506" s="1">
        <v>1</v>
      </c>
      <c r="AG506">
        <f t="shared" si="58"/>
        <v>98</v>
      </c>
      <c r="AH506" s="32">
        <f t="shared" si="59"/>
        <v>2</v>
      </c>
      <c r="AI506" s="31">
        <f t="shared" si="60"/>
        <v>3</v>
      </c>
      <c r="AJ506" s="6">
        <f t="shared" si="57"/>
        <v>0</v>
      </c>
      <c r="AL506">
        <v>505</v>
      </c>
    </row>
    <row r="507" spans="26:38" ht="15.75" thickBot="1" x14ac:dyDescent="0.3">
      <c r="Z507" s="1">
        <v>14</v>
      </c>
      <c r="AA507" s="1">
        <v>15</v>
      </c>
      <c r="AB507" s="1">
        <v>24</v>
      </c>
      <c r="AC507" s="1">
        <v>26</v>
      </c>
      <c r="AD507" s="1">
        <v>32</v>
      </c>
      <c r="AF507" s="1">
        <v>5</v>
      </c>
      <c r="AG507">
        <f t="shared" si="58"/>
        <v>111</v>
      </c>
      <c r="AH507" s="32">
        <f t="shared" si="59"/>
        <v>1</v>
      </c>
      <c r="AI507" s="31">
        <f t="shared" si="60"/>
        <v>4</v>
      </c>
      <c r="AJ507" s="6">
        <f t="shared" si="57"/>
        <v>0</v>
      </c>
      <c r="AL507">
        <v>506</v>
      </c>
    </row>
    <row r="508" spans="26:38" ht="15.75" thickBot="1" x14ac:dyDescent="0.3">
      <c r="Z508" s="1">
        <v>24</v>
      </c>
      <c r="AA508" s="1">
        <v>25</v>
      </c>
      <c r="AB508" s="1">
        <v>28</v>
      </c>
      <c r="AC508" s="1">
        <v>32</v>
      </c>
      <c r="AD508" s="1">
        <v>43</v>
      </c>
      <c r="AF508" s="1">
        <v>1</v>
      </c>
      <c r="AG508">
        <f t="shared" si="58"/>
        <v>152</v>
      </c>
      <c r="AH508" s="32">
        <f t="shared" si="59"/>
        <v>2</v>
      </c>
      <c r="AI508" s="31">
        <f t="shared" si="60"/>
        <v>3</v>
      </c>
      <c r="AJ508" s="6">
        <f t="shared" si="57"/>
        <v>0</v>
      </c>
      <c r="AL508">
        <v>507</v>
      </c>
    </row>
    <row r="509" spans="26:38" ht="15.75" thickBot="1" x14ac:dyDescent="0.3">
      <c r="Z509" s="1">
        <v>4</v>
      </c>
      <c r="AA509" s="1">
        <v>17</v>
      </c>
      <c r="AB509" s="1">
        <v>24</v>
      </c>
      <c r="AC509" s="1">
        <v>27</v>
      </c>
      <c r="AD509" s="1">
        <v>29</v>
      </c>
      <c r="AF509" s="1">
        <v>5</v>
      </c>
      <c r="AG509">
        <f t="shared" si="58"/>
        <v>101</v>
      </c>
      <c r="AH509" s="32">
        <f t="shared" si="59"/>
        <v>3</v>
      </c>
      <c r="AI509" s="31">
        <f t="shared" si="60"/>
        <v>2</v>
      </c>
      <c r="AJ509" s="6">
        <f t="shared" si="57"/>
        <v>0</v>
      </c>
      <c r="AL509">
        <v>508</v>
      </c>
    </row>
    <row r="510" spans="26:38" ht="15.75" thickBot="1" x14ac:dyDescent="0.3">
      <c r="Z510" s="1">
        <v>11</v>
      </c>
      <c r="AA510" s="1">
        <v>17</v>
      </c>
      <c r="AB510" s="1">
        <v>24</v>
      </c>
      <c r="AC510" s="1">
        <v>27</v>
      </c>
      <c r="AD510" s="1">
        <v>43</v>
      </c>
      <c r="AF510" s="1">
        <v>1</v>
      </c>
      <c r="AG510">
        <f t="shared" si="58"/>
        <v>122</v>
      </c>
      <c r="AH510" s="32">
        <f t="shared" si="59"/>
        <v>4</v>
      </c>
      <c r="AI510" s="31">
        <f t="shared" si="60"/>
        <v>1</v>
      </c>
      <c r="AJ510" s="6">
        <f t="shared" si="57"/>
        <v>0</v>
      </c>
      <c r="AL510">
        <v>509</v>
      </c>
    </row>
    <row r="511" spans="26:38" ht="15.75" thickBot="1" x14ac:dyDescent="0.3">
      <c r="Z511" s="1">
        <v>4</v>
      </c>
      <c r="AA511" s="1">
        <v>5</v>
      </c>
      <c r="AB511" s="1">
        <v>16</v>
      </c>
      <c r="AC511" s="1">
        <v>23</v>
      </c>
      <c r="AD511" s="1">
        <v>31</v>
      </c>
      <c r="AF511" s="1">
        <v>5</v>
      </c>
      <c r="AG511">
        <f t="shared" si="58"/>
        <v>79</v>
      </c>
      <c r="AH511" s="32">
        <f t="shared" si="59"/>
        <v>3</v>
      </c>
      <c r="AI511" s="31">
        <f t="shared" si="60"/>
        <v>2</v>
      </c>
      <c r="AJ511" s="6">
        <f t="shared" si="57"/>
        <v>0</v>
      </c>
      <c r="AL511">
        <v>510</v>
      </c>
    </row>
    <row r="512" spans="26:38" ht="15.75" thickBot="1" x14ac:dyDescent="0.3">
      <c r="Z512" s="1">
        <v>6</v>
      </c>
      <c r="AA512" s="1">
        <v>13</v>
      </c>
      <c r="AB512" s="1">
        <v>18</v>
      </c>
      <c r="AC512" s="1">
        <v>31</v>
      </c>
      <c r="AD512" s="1">
        <v>43</v>
      </c>
      <c r="AF512" s="1">
        <v>1</v>
      </c>
      <c r="AG512">
        <f t="shared" si="58"/>
        <v>111</v>
      </c>
      <c r="AH512" s="32">
        <f t="shared" si="59"/>
        <v>3</v>
      </c>
      <c r="AI512" s="31">
        <f t="shared" si="60"/>
        <v>2</v>
      </c>
      <c r="AJ512" s="6">
        <f t="shared" si="57"/>
        <v>0</v>
      </c>
      <c r="AL512">
        <v>511</v>
      </c>
    </row>
    <row r="513" spans="26:38" ht="15.75" thickBot="1" x14ac:dyDescent="0.3">
      <c r="Z513" s="1">
        <v>6</v>
      </c>
      <c r="AA513" s="1">
        <v>13</v>
      </c>
      <c r="AB513" s="1">
        <v>26</v>
      </c>
      <c r="AC513" s="1">
        <v>30</v>
      </c>
      <c r="AD513" s="1">
        <v>35</v>
      </c>
      <c r="AF513" s="1">
        <v>5</v>
      </c>
      <c r="AG513">
        <f t="shared" si="58"/>
        <v>110</v>
      </c>
      <c r="AH513" s="32">
        <f t="shared" si="59"/>
        <v>2</v>
      </c>
      <c r="AI513" s="31">
        <f t="shared" si="60"/>
        <v>3</v>
      </c>
      <c r="AJ513" s="6">
        <f t="shared" si="57"/>
        <v>0</v>
      </c>
      <c r="AL513">
        <v>512</v>
      </c>
    </row>
    <row r="514" spans="26:38" ht="15.75" thickBot="1" x14ac:dyDescent="0.3">
      <c r="Z514" s="1">
        <v>15</v>
      </c>
      <c r="AA514" s="1">
        <v>22</v>
      </c>
      <c r="AB514" s="1">
        <v>25</v>
      </c>
      <c r="AC514" s="1">
        <v>27</v>
      </c>
      <c r="AD514" s="1">
        <v>36</v>
      </c>
      <c r="AF514" s="1">
        <v>1</v>
      </c>
      <c r="AG514">
        <f t="shared" si="58"/>
        <v>125</v>
      </c>
      <c r="AH514" s="32">
        <f t="shared" si="59"/>
        <v>3</v>
      </c>
      <c r="AI514" s="31">
        <f t="shared" si="60"/>
        <v>2</v>
      </c>
      <c r="AJ514" s="6">
        <f t="shared" ref="AJ514:AJ577" si="61">SUMPRODUCT(COUNTIF((Z514:AD514),($AN$1:$AR$1)))</f>
        <v>0</v>
      </c>
      <c r="AL514">
        <v>513</v>
      </c>
    </row>
    <row r="515" spans="26:38" ht="15.75" thickBot="1" x14ac:dyDescent="0.3">
      <c r="Z515" s="1">
        <v>2</v>
      </c>
      <c r="AA515" s="1">
        <v>8</v>
      </c>
      <c r="AB515" s="1">
        <v>19</v>
      </c>
      <c r="AC515" s="1">
        <v>25</v>
      </c>
      <c r="AD515" s="1">
        <v>29</v>
      </c>
      <c r="AF515" s="1">
        <v>5</v>
      </c>
      <c r="AG515">
        <f t="shared" ref="AG515:AG578" si="62">SUM(Z515:AD515)</f>
        <v>83</v>
      </c>
      <c r="AH515" s="32">
        <f t="shared" ref="AH515:AH578" si="63">SUMPRODUCT(( MOD(Z515:AD515,2)&gt;0)*1)</f>
        <v>3</v>
      </c>
      <c r="AI515" s="31">
        <f t="shared" ref="AI515:AI578" si="64">5-AH515</f>
        <v>2</v>
      </c>
      <c r="AJ515" s="6">
        <f t="shared" si="61"/>
        <v>0</v>
      </c>
      <c r="AL515">
        <v>514</v>
      </c>
    </row>
    <row r="516" spans="26:38" ht="15.75" thickBot="1" x14ac:dyDescent="0.3">
      <c r="Z516" s="1">
        <v>13</v>
      </c>
      <c r="AA516" s="1">
        <v>22</v>
      </c>
      <c r="AB516" s="1">
        <v>24</v>
      </c>
      <c r="AC516" s="1">
        <v>27</v>
      </c>
      <c r="AD516" s="1">
        <v>30</v>
      </c>
      <c r="AF516" s="1">
        <v>1</v>
      </c>
      <c r="AG516">
        <f t="shared" si="62"/>
        <v>116</v>
      </c>
      <c r="AH516" s="32">
        <f t="shared" si="63"/>
        <v>2</v>
      </c>
      <c r="AI516" s="31">
        <f t="shared" si="64"/>
        <v>3</v>
      </c>
      <c r="AJ516" s="6">
        <f t="shared" si="61"/>
        <v>0</v>
      </c>
      <c r="AL516">
        <v>515</v>
      </c>
    </row>
    <row r="517" spans="26:38" ht="15.75" thickBot="1" x14ac:dyDescent="0.3">
      <c r="Z517" s="1">
        <v>5</v>
      </c>
      <c r="AA517" s="1">
        <v>10</v>
      </c>
      <c r="AB517" s="1">
        <v>27</v>
      </c>
      <c r="AC517" s="1">
        <v>36</v>
      </c>
      <c r="AD517" s="1">
        <v>43</v>
      </c>
      <c r="AF517" s="1">
        <v>1</v>
      </c>
      <c r="AG517">
        <f t="shared" si="62"/>
        <v>121</v>
      </c>
      <c r="AH517" s="32">
        <f t="shared" si="63"/>
        <v>3</v>
      </c>
      <c r="AI517" s="31">
        <f t="shared" si="64"/>
        <v>2</v>
      </c>
      <c r="AJ517" s="6">
        <f t="shared" si="61"/>
        <v>0</v>
      </c>
      <c r="AL517">
        <v>516</v>
      </c>
    </row>
    <row r="518" spans="26:38" ht="15.75" thickBot="1" x14ac:dyDescent="0.3">
      <c r="Z518" s="1">
        <v>6</v>
      </c>
      <c r="AA518" s="1">
        <v>29</v>
      </c>
      <c r="AB518" s="1">
        <v>32</v>
      </c>
      <c r="AC518" s="1">
        <v>34</v>
      </c>
      <c r="AD518" s="1">
        <v>43</v>
      </c>
      <c r="AF518" s="1">
        <v>5</v>
      </c>
      <c r="AG518">
        <f t="shared" si="62"/>
        <v>144</v>
      </c>
      <c r="AH518" s="32">
        <f t="shared" si="63"/>
        <v>2</v>
      </c>
      <c r="AI518" s="31">
        <f t="shared" si="64"/>
        <v>3</v>
      </c>
      <c r="AJ518" s="6">
        <f t="shared" si="61"/>
        <v>0</v>
      </c>
      <c r="AL518">
        <v>517</v>
      </c>
    </row>
    <row r="519" spans="26:38" ht="15.75" thickBot="1" x14ac:dyDescent="0.3">
      <c r="Z519" s="1">
        <v>2</v>
      </c>
      <c r="AA519" s="1">
        <v>16</v>
      </c>
      <c r="AB519" s="1">
        <v>19</v>
      </c>
      <c r="AC519" s="1">
        <v>29</v>
      </c>
      <c r="AD519" s="1">
        <v>43</v>
      </c>
      <c r="AF519" s="1">
        <v>1</v>
      </c>
      <c r="AG519">
        <f t="shared" si="62"/>
        <v>109</v>
      </c>
      <c r="AH519" s="32">
        <f t="shared" si="63"/>
        <v>3</v>
      </c>
      <c r="AI519" s="31">
        <f t="shared" si="64"/>
        <v>2</v>
      </c>
      <c r="AJ519" s="6">
        <f t="shared" si="61"/>
        <v>0</v>
      </c>
      <c r="AL519">
        <v>518</v>
      </c>
    </row>
    <row r="520" spans="26:38" ht="15.75" thickBot="1" x14ac:dyDescent="0.3">
      <c r="Z520" s="1">
        <v>17</v>
      </c>
      <c r="AA520" s="1">
        <v>23</v>
      </c>
      <c r="AB520" s="1">
        <v>24</v>
      </c>
      <c r="AC520" s="1">
        <v>25</v>
      </c>
      <c r="AD520" s="1">
        <v>26</v>
      </c>
      <c r="AF520" s="1">
        <v>5</v>
      </c>
      <c r="AG520">
        <f t="shared" si="62"/>
        <v>115</v>
      </c>
      <c r="AH520" s="32">
        <f t="shared" si="63"/>
        <v>3</v>
      </c>
      <c r="AI520" s="31">
        <f t="shared" si="64"/>
        <v>2</v>
      </c>
      <c r="AJ520" s="6">
        <f t="shared" si="61"/>
        <v>0</v>
      </c>
      <c r="AL520">
        <v>519</v>
      </c>
    </row>
    <row r="521" spans="26:38" ht="15.75" thickBot="1" x14ac:dyDescent="0.3">
      <c r="Z521" s="1">
        <v>5</v>
      </c>
      <c r="AA521" s="1">
        <v>6</v>
      </c>
      <c r="AB521" s="1">
        <v>23</v>
      </c>
      <c r="AC521" s="1">
        <v>28</v>
      </c>
      <c r="AD521" s="1">
        <v>29</v>
      </c>
      <c r="AF521" s="1">
        <v>1</v>
      </c>
      <c r="AG521">
        <f t="shared" si="62"/>
        <v>91</v>
      </c>
      <c r="AH521" s="32">
        <f t="shared" si="63"/>
        <v>3</v>
      </c>
      <c r="AI521" s="31">
        <f t="shared" si="64"/>
        <v>2</v>
      </c>
      <c r="AJ521" s="6">
        <f t="shared" si="61"/>
        <v>0</v>
      </c>
      <c r="AL521">
        <v>520</v>
      </c>
    </row>
    <row r="522" spans="26:38" ht="15.75" thickBot="1" x14ac:dyDescent="0.3">
      <c r="Z522" s="1">
        <v>13</v>
      </c>
      <c r="AA522" s="1">
        <v>15</v>
      </c>
      <c r="AB522" s="1">
        <v>17</v>
      </c>
      <c r="AC522" s="1">
        <v>23</v>
      </c>
      <c r="AD522" s="1">
        <v>32</v>
      </c>
      <c r="AF522" s="1">
        <v>5</v>
      </c>
      <c r="AG522">
        <f t="shared" si="62"/>
        <v>100</v>
      </c>
      <c r="AH522" s="32">
        <f t="shared" si="63"/>
        <v>4</v>
      </c>
      <c r="AI522" s="31">
        <f t="shared" si="64"/>
        <v>1</v>
      </c>
      <c r="AJ522" s="6">
        <f t="shared" si="61"/>
        <v>0</v>
      </c>
      <c r="AL522">
        <v>521</v>
      </c>
    </row>
    <row r="523" spans="26:38" ht="15.75" thickBot="1" x14ac:dyDescent="0.3">
      <c r="Z523" s="1">
        <v>5</v>
      </c>
      <c r="AA523" s="1">
        <v>6</v>
      </c>
      <c r="AB523" s="1">
        <v>28</v>
      </c>
      <c r="AC523" s="1">
        <v>30</v>
      </c>
      <c r="AD523" s="1">
        <v>31</v>
      </c>
      <c r="AF523" s="1">
        <v>1</v>
      </c>
      <c r="AG523">
        <f t="shared" si="62"/>
        <v>100</v>
      </c>
      <c r="AH523" s="32">
        <f t="shared" si="63"/>
        <v>2</v>
      </c>
      <c r="AI523" s="31">
        <f t="shared" si="64"/>
        <v>3</v>
      </c>
      <c r="AJ523" s="6">
        <f t="shared" si="61"/>
        <v>0</v>
      </c>
      <c r="AL523">
        <v>522</v>
      </c>
    </row>
    <row r="524" spans="26:38" ht="15.75" thickBot="1" x14ac:dyDescent="0.3">
      <c r="Z524" s="1">
        <v>6</v>
      </c>
      <c r="AA524" s="1">
        <v>18</v>
      </c>
      <c r="AB524" s="1">
        <v>19</v>
      </c>
      <c r="AC524" s="1">
        <v>25</v>
      </c>
      <c r="AD524" s="1">
        <v>29</v>
      </c>
      <c r="AF524" s="1">
        <v>1</v>
      </c>
      <c r="AG524">
        <f t="shared" si="62"/>
        <v>97</v>
      </c>
      <c r="AH524" s="32">
        <f t="shared" si="63"/>
        <v>3</v>
      </c>
      <c r="AI524" s="31">
        <f t="shared" si="64"/>
        <v>2</v>
      </c>
      <c r="AJ524" s="6">
        <f t="shared" si="61"/>
        <v>0</v>
      </c>
      <c r="AL524">
        <v>523</v>
      </c>
    </row>
    <row r="525" spans="26:38" ht="15.75" thickBot="1" x14ac:dyDescent="0.3">
      <c r="Z525" s="1">
        <v>5</v>
      </c>
      <c r="AA525" s="1">
        <v>19</v>
      </c>
      <c r="AB525" s="1">
        <v>27</v>
      </c>
      <c r="AC525" s="1">
        <v>31</v>
      </c>
      <c r="AD525" s="1">
        <v>32</v>
      </c>
      <c r="AF525" s="1">
        <v>5</v>
      </c>
      <c r="AG525">
        <f t="shared" si="62"/>
        <v>114</v>
      </c>
      <c r="AH525" s="32">
        <f t="shared" si="63"/>
        <v>4</v>
      </c>
      <c r="AI525" s="31">
        <f t="shared" si="64"/>
        <v>1</v>
      </c>
      <c r="AJ525" s="6">
        <f t="shared" si="61"/>
        <v>0</v>
      </c>
      <c r="AL525">
        <v>524</v>
      </c>
    </row>
    <row r="526" spans="26:38" ht="15.75" thickBot="1" x14ac:dyDescent="0.3">
      <c r="Z526" s="1">
        <v>10</v>
      </c>
      <c r="AA526" s="1">
        <v>13</v>
      </c>
      <c r="AB526" s="1">
        <v>19</v>
      </c>
      <c r="AC526" s="1">
        <v>30</v>
      </c>
      <c r="AD526" s="1">
        <v>34</v>
      </c>
      <c r="AF526" s="1">
        <v>5</v>
      </c>
      <c r="AG526">
        <f t="shared" si="62"/>
        <v>106</v>
      </c>
      <c r="AH526" s="32">
        <f t="shared" si="63"/>
        <v>2</v>
      </c>
      <c r="AI526" s="31">
        <f t="shared" si="64"/>
        <v>3</v>
      </c>
      <c r="AJ526" s="6">
        <f t="shared" si="61"/>
        <v>0</v>
      </c>
      <c r="AL526">
        <v>525</v>
      </c>
    </row>
    <row r="527" spans="26:38" ht="15.75" thickBot="1" x14ac:dyDescent="0.3">
      <c r="Z527" s="1">
        <v>2</v>
      </c>
      <c r="AA527" s="1">
        <v>11</v>
      </c>
      <c r="AB527" s="1">
        <v>20</v>
      </c>
      <c r="AC527" s="1">
        <v>31</v>
      </c>
      <c r="AD527" s="1">
        <v>36</v>
      </c>
      <c r="AF527" s="1">
        <v>5</v>
      </c>
      <c r="AG527">
        <f t="shared" si="62"/>
        <v>100</v>
      </c>
      <c r="AH527" s="32">
        <f t="shared" si="63"/>
        <v>2</v>
      </c>
      <c r="AI527" s="31">
        <f t="shared" si="64"/>
        <v>3</v>
      </c>
      <c r="AJ527" s="6">
        <f t="shared" si="61"/>
        <v>0</v>
      </c>
      <c r="AL527">
        <v>526</v>
      </c>
    </row>
    <row r="528" spans="26:38" ht="15.75" thickBot="1" x14ac:dyDescent="0.3">
      <c r="Z528" s="1">
        <v>10</v>
      </c>
      <c r="AA528" s="1">
        <v>20</v>
      </c>
      <c r="AB528" s="1">
        <v>25</v>
      </c>
      <c r="AC528" s="1">
        <v>30</v>
      </c>
      <c r="AD528" s="1">
        <v>32</v>
      </c>
      <c r="AF528" s="1">
        <v>1</v>
      </c>
      <c r="AG528">
        <f t="shared" si="62"/>
        <v>117</v>
      </c>
      <c r="AH528" s="32">
        <f t="shared" si="63"/>
        <v>1</v>
      </c>
      <c r="AI528" s="31">
        <f t="shared" si="64"/>
        <v>4</v>
      </c>
      <c r="AJ528" s="6">
        <f t="shared" si="61"/>
        <v>0</v>
      </c>
      <c r="AL528">
        <v>527</v>
      </c>
    </row>
    <row r="529" spans="26:38" ht="15.75" thickBot="1" x14ac:dyDescent="0.3">
      <c r="Z529" s="1">
        <v>16</v>
      </c>
      <c r="AA529" s="1">
        <v>17</v>
      </c>
      <c r="AB529" s="1">
        <v>29</v>
      </c>
      <c r="AC529" s="1">
        <v>34</v>
      </c>
      <c r="AD529" s="1">
        <v>43</v>
      </c>
      <c r="AF529" s="1">
        <v>5</v>
      </c>
      <c r="AG529">
        <f t="shared" si="62"/>
        <v>139</v>
      </c>
      <c r="AH529" s="32">
        <f t="shared" si="63"/>
        <v>3</v>
      </c>
      <c r="AI529" s="31">
        <f t="shared" si="64"/>
        <v>2</v>
      </c>
      <c r="AJ529" s="6">
        <f t="shared" si="61"/>
        <v>0</v>
      </c>
      <c r="AL529">
        <v>528</v>
      </c>
    </row>
    <row r="530" spans="26:38" ht="15.75" thickBot="1" x14ac:dyDescent="0.3">
      <c r="Z530" s="1">
        <v>5</v>
      </c>
      <c r="AA530" s="1">
        <v>9</v>
      </c>
      <c r="AB530" s="1">
        <v>19</v>
      </c>
      <c r="AC530" s="1">
        <v>29</v>
      </c>
      <c r="AD530" s="1">
        <v>36</v>
      </c>
      <c r="AF530" s="1">
        <v>1</v>
      </c>
      <c r="AG530">
        <f t="shared" si="62"/>
        <v>98</v>
      </c>
      <c r="AH530" s="32">
        <f t="shared" si="63"/>
        <v>4</v>
      </c>
      <c r="AI530" s="31">
        <f t="shared" si="64"/>
        <v>1</v>
      </c>
      <c r="AJ530" s="6">
        <f t="shared" si="61"/>
        <v>0</v>
      </c>
      <c r="AL530">
        <v>529</v>
      </c>
    </row>
    <row r="531" spans="26:38" ht="15.75" thickBot="1" x14ac:dyDescent="0.3">
      <c r="Z531" s="1">
        <v>9</v>
      </c>
      <c r="AA531" s="1">
        <v>10</v>
      </c>
      <c r="AB531" s="1">
        <v>14</v>
      </c>
      <c r="AC531" s="1">
        <v>18</v>
      </c>
      <c r="AD531" s="1">
        <v>35</v>
      </c>
      <c r="AF531" s="1">
        <v>5</v>
      </c>
      <c r="AG531">
        <f t="shared" si="62"/>
        <v>86</v>
      </c>
      <c r="AH531" s="32">
        <f t="shared" si="63"/>
        <v>2</v>
      </c>
      <c r="AI531" s="31">
        <f t="shared" si="64"/>
        <v>3</v>
      </c>
      <c r="AJ531" s="6">
        <f t="shared" si="61"/>
        <v>0</v>
      </c>
      <c r="AL531">
        <v>530</v>
      </c>
    </row>
    <row r="532" spans="26:38" ht="15.75" thickBot="1" x14ac:dyDescent="0.3">
      <c r="Z532" s="1">
        <v>3</v>
      </c>
      <c r="AA532" s="1">
        <v>8</v>
      </c>
      <c r="AB532" s="1">
        <v>23</v>
      </c>
      <c r="AC532" s="1">
        <v>25</v>
      </c>
      <c r="AD532" s="1">
        <v>36</v>
      </c>
      <c r="AF532" s="1">
        <v>1</v>
      </c>
      <c r="AG532">
        <f t="shared" si="62"/>
        <v>95</v>
      </c>
      <c r="AH532" s="32">
        <f t="shared" si="63"/>
        <v>3</v>
      </c>
      <c r="AI532" s="31">
        <f t="shared" si="64"/>
        <v>2</v>
      </c>
      <c r="AJ532" s="6">
        <f t="shared" si="61"/>
        <v>0</v>
      </c>
      <c r="AL532">
        <v>531</v>
      </c>
    </row>
    <row r="533" spans="26:38" ht="15.75" thickBot="1" x14ac:dyDescent="0.3">
      <c r="Z533" s="1">
        <v>10</v>
      </c>
      <c r="AA533" s="1">
        <v>13</v>
      </c>
      <c r="AB533" s="1">
        <v>29</v>
      </c>
      <c r="AC533" s="1">
        <v>34</v>
      </c>
      <c r="AD533" s="1">
        <v>35</v>
      </c>
      <c r="AF533" s="1">
        <v>5</v>
      </c>
      <c r="AG533">
        <f t="shared" si="62"/>
        <v>121</v>
      </c>
      <c r="AH533" s="32">
        <f t="shared" si="63"/>
        <v>3</v>
      </c>
      <c r="AI533" s="31">
        <f t="shared" si="64"/>
        <v>2</v>
      </c>
      <c r="AJ533" s="6">
        <f t="shared" si="61"/>
        <v>0</v>
      </c>
      <c r="AL533">
        <v>532</v>
      </c>
    </row>
    <row r="534" spans="26:38" ht="15.75" thickBot="1" x14ac:dyDescent="0.3">
      <c r="Z534" s="1">
        <v>2</v>
      </c>
      <c r="AA534" s="1">
        <v>5</v>
      </c>
      <c r="AB534" s="1">
        <v>18</v>
      </c>
      <c r="AC534" s="1">
        <v>19</v>
      </c>
      <c r="AD534" s="1">
        <v>35</v>
      </c>
      <c r="AF534" s="1">
        <v>1</v>
      </c>
      <c r="AG534">
        <f t="shared" si="62"/>
        <v>79</v>
      </c>
      <c r="AH534" s="32">
        <f t="shared" si="63"/>
        <v>3</v>
      </c>
      <c r="AI534" s="31">
        <f t="shared" si="64"/>
        <v>2</v>
      </c>
      <c r="AJ534" s="6">
        <f t="shared" si="61"/>
        <v>0</v>
      </c>
      <c r="AL534">
        <v>533</v>
      </c>
    </row>
    <row r="535" spans="26:38" ht="15.75" thickBot="1" x14ac:dyDescent="0.3">
      <c r="Z535" s="1">
        <v>4</v>
      </c>
      <c r="AA535" s="1">
        <v>9</v>
      </c>
      <c r="AB535" s="1">
        <v>18</v>
      </c>
      <c r="AC535" s="1">
        <v>30</v>
      </c>
      <c r="AD535" s="1">
        <v>31</v>
      </c>
      <c r="AF535" s="1">
        <v>5</v>
      </c>
      <c r="AG535">
        <f t="shared" si="62"/>
        <v>92</v>
      </c>
      <c r="AH535" s="32">
        <f t="shared" si="63"/>
        <v>2</v>
      </c>
      <c r="AI535" s="31">
        <f t="shared" si="64"/>
        <v>3</v>
      </c>
      <c r="AJ535" s="6">
        <f t="shared" si="61"/>
        <v>0</v>
      </c>
      <c r="AL535">
        <v>534</v>
      </c>
    </row>
    <row r="536" spans="26:38" ht="15.75" thickBot="1" x14ac:dyDescent="0.3">
      <c r="Z536" s="1">
        <v>6</v>
      </c>
      <c r="AA536" s="1">
        <v>13</v>
      </c>
      <c r="AB536" s="1">
        <v>18</v>
      </c>
      <c r="AC536" s="1">
        <v>22</v>
      </c>
      <c r="AD536" s="1">
        <v>32</v>
      </c>
      <c r="AF536" s="1">
        <v>1</v>
      </c>
      <c r="AG536">
        <f t="shared" si="62"/>
        <v>91</v>
      </c>
      <c r="AH536" s="32">
        <f t="shared" si="63"/>
        <v>1</v>
      </c>
      <c r="AI536" s="31">
        <f t="shared" si="64"/>
        <v>4</v>
      </c>
      <c r="AJ536" s="6">
        <f t="shared" si="61"/>
        <v>0</v>
      </c>
      <c r="AL536">
        <v>535</v>
      </c>
    </row>
    <row r="537" spans="26:38" ht="15.75" thickBot="1" x14ac:dyDescent="0.3">
      <c r="Z537" s="1">
        <v>11</v>
      </c>
      <c r="AA537" s="1">
        <v>14</v>
      </c>
      <c r="AB537" s="1">
        <v>19</v>
      </c>
      <c r="AC537" s="1">
        <v>24</v>
      </c>
      <c r="AD537" s="1">
        <v>26</v>
      </c>
      <c r="AF537" s="1">
        <v>5</v>
      </c>
      <c r="AG537">
        <f t="shared" si="62"/>
        <v>94</v>
      </c>
      <c r="AH537" s="32">
        <f t="shared" si="63"/>
        <v>2</v>
      </c>
      <c r="AI537" s="31">
        <f t="shared" si="64"/>
        <v>3</v>
      </c>
      <c r="AJ537" s="6">
        <f t="shared" si="61"/>
        <v>0</v>
      </c>
      <c r="AL537">
        <v>536</v>
      </c>
    </row>
    <row r="538" spans="26:38" ht="15.75" thickBot="1" x14ac:dyDescent="0.3">
      <c r="Z538" s="1">
        <v>9</v>
      </c>
      <c r="AA538" s="1">
        <v>10</v>
      </c>
      <c r="AB538" s="1">
        <v>15</v>
      </c>
      <c r="AC538" s="1">
        <v>27</v>
      </c>
      <c r="AD538" s="1">
        <v>28</v>
      </c>
      <c r="AF538" s="1">
        <v>1</v>
      </c>
      <c r="AG538">
        <f t="shared" si="62"/>
        <v>89</v>
      </c>
      <c r="AH538" s="32">
        <f t="shared" si="63"/>
        <v>3</v>
      </c>
      <c r="AI538" s="31">
        <f t="shared" si="64"/>
        <v>2</v>
      </c>
      <c r="AJ538" s="6">
        <f t="shared" si="61"/>
        <v>0</v>
      </c>
      <c r="AL538">
        <v>537</v>
      </c>
    </row>
    <row r="539" spans="26:38" ht="15.75" thickBot="1" x14ac:dyDescent="0.3">
      <c r="Z539" s="1">
        <v>4</v>
      </c>
      <c r="AA539" s="1">
        <v>15</v>
      </c>
      <c r="AB539" s="1">
        <v>26</v>
      </c>
      <c r="AC539" s="1">
        <v>32</v>
      </c>
      <c r="AD539" s="1">
        <v>35</v>
      </c>
      <c r="AF539" s="1">
        <v>5</v>
      </c>
      <c r="AG539">
        <f t="shared" si="62"/>
        <v>112</v>
      </c>
      <c r="AH539" s="32">
        <f t="shared" si="63"/>
        <v>2</v>
      </c>
      <c r="AI539" s="31">
        <f t="shared" si="64"/>
        <v>3</v>
      </c>
      <c r="AJ539" s="6">
        <f t="shared" si="61"/>
        <v>0</v>
      </c>
      <c r="AL539">
        <v>538</v>
      </c>
    </row>
    <row r="540" spans="26:38" ht="15.75" thickBot="1" x14ac:dyDescent="0.3">
      <c r="Z540" s="1">
        <v>3</v>
      </c>
      <c r="AA540" s="1">
        <v>6</v>
      </c>
      <c r="AB540" s="1">
        <v>13</v>
      </c>
      <c r="AC540" s="1">
        <v>24</v>
      </c>
      <c r="AD540" s="1">
        <v>43</v>
      </c>
      <c r="AF540" s="1">
        <v>5</v>
      </c>
      <c r="AG540">
        <f t="shared" si="62"/>
        <v>89</v>
      </c>
      <c r="AH540" s="32">
        <f t="shared" si="63"/>
        <v>3</v>
      </c>
      <c r="AI540" s="31">
        <f t="shared" si="64"/>
        <v>2</v>
      </c>
      <c r="AJ540" s="6">
        <f t="shared" si="61"/>
        <v>0</v>
      </c>
      <c r="AL540">
        <v>539</v>
      </c>
    </row>
    <row r="541" spans="26:38" ht="15.75" thickBot="1" x14ac:dyDescent="0.3">
      <c r="Z541" s="1">
        <v>15</v>
      </c>
      <c r="AA541" s="1">
        <v>29</v>
      </c>
      <c r="AB541" s="1">
        <v>30</v>
      </c>
      <c r="AC541" s="1">
        <v>35</v>
      </c>
      <c r="AD541" s="1">
        <v>43</v>
      </c>
      <c r="AF541" s="1">
        <v>1</v>
      </c>
      <c r="AG541">
        <f t="shared" si="62"/>
        <v>152</v>
      </c>
      <c r="AH541" s="32">
        <f t="shared" si="63"/>
        <v>4</v>
      </c>
      <c r="AI541" s="31">
        <f t="shared" si="64"/>
        <v>1</v>
      </c>
      <c r="AJ541" s="6">
        <f t="shared" si="61"/>
        <v>0</v>
      </c>
      <c r="AL541">
        <v>540</v>
      </c>
    </row>
    <row r="542" spans="26:38" ht="15.75" thickBot="1" x14ac:dyDescent="0.3">
      <c r="Z542" s="1">
        <v>10</v>
      </c>
      <c r="AA542" s="1">
        <v>13</v>
      </c>
      <c r="AB542" s="1">
        <v>25</v>
      </c>
      <c r="AC542" s="1">
        <v>32</v>
      </c>
      <c r="AD542" s="1">
        <v>36</v>
      </c>
      <c r="AF542" s="1">
        <v>1</v>
      </c>
      <c r="AG542">
        <f t="shared" si="62"/>
        <v>116</v>
      </c>
      <c r="AH542" s="32">
        <f t="shared" si="63"/>
        <v>2</v>
      </c>
      <c r="AI542" s="31">
        <f t="shared" si="64"/>
        <v>3</v>
      </c>
      <c r="AJ542" s="6">
        <f t="shared" si="61"/>
        <v>0</v>
      </c>
      <c r="AL542">
        <v>541</v>
      </c>
    </row>
    <row r="543" spans="26:38" ht="15.75" thickBot="1" x14ac:dyDescent="0.3">
      <c r="Z543" s="1">
        <v>4</v>
      </c>
      <c r="AA543" s="1">
        <v>13</v>
      </c>
      <c r="AB543" s="1">
        <v>14</v>
      </c>
      <c r="AC543" s="1">
        <v>23</v>
      </c>
      <c r="AD543" s="1">
        <v>29</v>
      </c>
      <c r="AF543" s="1">
        <v>1</v>
      </c>
      <c r="AG543">
        <f t="shared" si="62"/>
        <v>83</v>
      </c>
      <c r="AH543" s="32">
        <f t="shared" si="63"/>
        <v>3</v>
      </c>
      <c r="AI543" s="31">
        <f t="shared" si="64"/>
        <v>2</v>
      </c>
      <c r="AJ543" s="6">
        <f t="shared" si="61"/>
        <v>0</v>
      </c>
      <c r="AL543">
        <v>542</v>
      </c>
    </row>
    <row r="544" spans="26:38" ht="15.75" thickBot="1" x14ac:dyDescent="0.3">
      <c r="Z544" s="1">
        <v>10</v>
      </c>
      <c r="AA544" s="1">
        <v>18</v>
      </c>
      <c r="AB544" s="1">
        <v>22</v>
      </c>
      <c r="AC544" s="1">
        <v>35</v>
      </c>
      <c r="AD544" s="1">
        <v>36</v>
      </c>
      <c r="AF544" s="1">
        <v>5</v>
      </c>
      <c r="AG544">
        <f t="shared" si="62"/>
        <v>121</v>
      </c>
      <c r="AH544" s="32">
        <f t="shared" si="63"/>
        <v>1</v>
      </c>
      <c r="AI544" s="31">
        <f t="shared" si="64"/>
        <v>4</v>
      </c>
      <c r="AJ544" s="6">
        <f t="shared" si="61"/>
        <v>0</v>
      </c>
      <c r="AL544">
        <v>543</v>
      </c>
    </row>
    <row r="545" spans="26:38" ht="15.75" thickBot="1" x14ac:dyDescent="0.3">
      <c r="Z545" s="1">
        <v>10</v>
      </c>
      <c r="AA545" s="1">
        <v>13</v>
      </c>
      <c r="AB545" s="1">
        <v>16</v>
      </c>
      <c r="AC545" s="1">
        <v>17</v>
      </c>
      <c r="AD545" s="1">
        <v>23</v>
      </c>
      <c r="AF545" s="1">
        <v>5</v>
      </c>
      <c r="AG545">
        <f t="shared" si="62"/>
        <v>79</v>
      </c>
      <c r="AH545" s="32">
        <f t="shared" si="63"/>
        <v>3</v>
      </c>
      <c r="AI545" s="31">
        <f t="shared" si="64"/>
        <v>2</v>
      </c>
      <c r="AJ545" s="6">
        <f t="shared" si="61"/>
        <v>0</v>
      </c>
      <c r="AL545">
        <v>544</v>
      </c>
    </row>
    <row r="546" spans="26:38" ht="15.75" thickBot="1" x14ac:dyDescent="0.3">
      <c r="Z546" s="1">
        <v>2</v>
      </c>
      <c r="AA546" s="1">
        <v>16</v>
      </c>
      <c r="AB546" s="1">
        <v>17</v>
      </c>
      <c r="AC546" s="1">
        <v>19</v>
      </c>
      <c r="AD546" s="1">
        <v>34</v>
      </c>
      <c r="AF546" s="1">
        <v>1</v>
      </c>
      <c r="AG546">
        <f t="shared" si="62"/>
        <v>88</v>
      </c>
      <c r="AH546" s="32">
        <f t="shared" si="63"/>
        <v>2</v>
      </c>
      <c r="AI546" s="31">
        <f t="shared" si="64"/>
        <v>3</v>
      </c>
      <c r="AJ546" s="6">
        <f t="shared" si="61"/>
        <v>0</v>
      </c>
      <c r="AL546">
        <v>545</v>
      </c>
    </row>
    <row r="547" spans="26:38" ht="15.75" thickBot="1" x14ac:dyDescent="0.3">
      <c r="Z547" s="1">
        <v>10</v>
      </c>
      <c r="AA547" s="1">
        <v>17</v>
      </c>
      <c r="AB547" s="1">
        <v>26</v>
      </c>
      <c r="AC547" s="1">
        <v>31</v>
      </c>
      <c r="AD547" s="1">
        <v>35</v>
      </c>
      <c r="AF547" s="1">
        <v>1</v>
      </c>
      <c r="AG547">
        <f t="shared" si="62"/>
        <v>119</v>
      </c>
      <c r="AH547" s="32">
        <f t="shared" si="63"/>
        <v>3</v>
      </c>
      <c r="AI547" s="31">
        <f t="shared" si="64"/>
        <v>2</v>
      </c>
      <c r="AJ547" s="6">
        <f t="shared" si="61"/>
        <v>0</v>
      </c>
      <c r="AL547">
        <v>546</v>
      </c>
    </row>
    <row r="548" spans="26:38" ht="15.75" thickBot="1" x14ac:dyDescent="0.3">
      <c r="Z548" s="1">
        <v>22</v>
      </c>
      <c r="AA548" s="1">
        <v>27</v>
      </c>
      <c r="AB548" s="1">
        <v>29</v>
      </c>
      <c r="AC548" s="1">
        <v>31</v>
      </c>
      <c r="AD548" s="1">
        <v>36</v>
      </c>
      <c r="AF548" s="1">
        <v>5</v>
      </c>
      <c r="AG548">
        <f t="shared" si="62"/>
        <v>145</v>
      </c>
      <c r="AH548" s="32">
        <f t="shared" si="63"/>
        <v>3</v>
      </c>
      <c r="AI548" s="31">
        <f t="shared" si="64"/>
        <v>2</v>
      </c>
      <c r="AJ548" s="6">
        <f t="shared" si="61"/>
        <v>0</v>
      </c>
      <c r="AL548">
        <v>547</v>
      </c>
    </row>
    <row r="549" spans="26:38" ht="15.75" thickBot="1" x14ac:dyDescent="0.3">
      <c r="Z549" s="1">
        <v>6</v>
      </c>
      <c r="AA549" s="1">
        <v>9</v>
      </c>
      <c r="AB549" s="1">
        <v>26</v>
      </c>
      <c r="AC549" s="1">
        <v>31</v>
      </c>
      <c r="AD549" s="1">
        <v>36</v>
      </c>
      <c r="AF549" s="1">
        <v>1</v>
      </c>
      <c r="AG549">
        <f t="shared" si="62"/>
        <v>108</v>
      </c>
      <c r="AH549" s="32">
        <f t="shared" si="63"/>
        <v>2</v>
      </c>
      <c r="AI549" s="31">
        <f t="shared" si="64"/>
        <v>3</v>
      </c>
      <c r="AJ549" s="6">
        <f t="shared" si="61"/>
        <v>0</v>
      </c>
      <c r="AL549">
        <v>548</v>
      </c>
    </row>
    <row r="550" spans="26:38" ht="15.75" thickBot="1" x14ac:dyDescent="0.3">
      <c r="Z550" s="1">
        <v>8</v>
      </c>
      <c r="AA550" s="1">
        <v>11</v>
      </c>
      <c r="AB550" s="1">
        <v>17</v>
      </c>
      <c r="AC550" s="1">
        <v>26</v>
      </c>
      <c r="AD550" s="1">
        <v>35</v>
      </c>
      <c r="AF550" s="1">
        <v>5</v>
      </c>
      <c r="AG550">
        <f t="shared" si="62"/>
        <v>97</v>
      </c>
      <c r="AH550" s="32">
        <f t="shared" si="63"/>
        <v>3</v>
      </c>
      <c r="AI550" s="31">
        <f t="shared" si="64"/>
        <v>2</v>
      </c>
      <c r="AJ550" s="6">
        <f t="shared" si="61"/>
        <v>0</v>
      </c>
      <c r="AL550">
        <v>549</v>
      </c>
    </row>
    <row r="551" spans="26:38" ht="15.75" thickBot="1" x14ac:dyDescent="0.3">
      <c r="Z551" s="1">
        <v>25</v>
      </c>
      <c r="AA551" s="1">
        <v>26</v>
      </c>
      <c r="AB551" s="1">
        <v>27</v>
      </c>
      <c r="AC551" s="1">
        <v>34</v>
      </c>
      <c r="AD551" s="1">
        <v>36</v>
      </c>
      <c r="AF551" s="1">
        <v>1</v>
      </c>
      <c r="AG551">
        <f t="shared" si="62"/>
        <v>148</v>
      </c>
      <c r="AH551" s="32">
        <f t="shared" si="63"/>
        <v>2</v>
      </c>
      <c r="AI551" s="31">
        <f t="shared" si="64"/>
        <v>3</v>
      </c>
      <c r="AJ551" s="6">
        <f t="shared" si="61"/>
        <v>0</v>
      </c>
      <c r="AL551">
        <v>550</v>
      </c>
    </row>
    <row r="552" spans="26:38" ht="15.75" thickBot="1" x14ac:dyDescent="0.3">
      <c r="Z552" s="1">
        <v>6</v>
      </c>
      <c r="AA552" s="1">
        <v>11</v>
      </c>
      <c r="AB552" s="1">
        <v>28</v>
      </c>
      <c r="AC552" s="1">
        <v>31</v>
      </c>
      <c r="AD552" s="1">
        <v>32</v>
      </c>
      <c r="AF552" s="1">
        <v>1</v>
      </c>
      <c r="AG552">
        <f t="shared" si="62"/>
        <v>108</v>
      </c>
      <c r="AH552" s="32">
        <f t="shared" si="63"/>
        <v>2</v>
      </c>
      <c r="AI552" s="31">
        <f t="shared" si="64"/>
        <v>3</v>
      </c>
      <c r="AJ552" s="6">
        <f t="shared" si="61"/>
        <v>0</v>
      </c>
      <c r="AL552">
        <v>551</v>
      </c>
    </row>
    <row r="553" spans="26:38" ht="15.75" thickBot="1" x14ac:dyDescent="0.3">
      <c r="Z553" s="1">
        <v>14</v>
      </c>
      <c r="AA553" s="1">
        <v>17</v>
      </c>
      <c r="AB553" s="1">
        <v>28</v>
      </c>
      <c r="AC553" s="1">
        <v>29</v>
      </c>
      <c r="AD553" s="1">
        <v>34</v>
      </c>
      <c r="AF553" s="1">
        <v>5</v>
      </c>
      <c r="AG553">
        <f t="shared" si="62"/>
        <v>122</v>
      </c>
      <c r="AH553" s="32">
        <f t="shared" si="63"/>
        <v>2</v>
      </c>
      <c r="AI553" s="31">
        <f t="shared" si="64"/>
        <v>3</v>
      </c>
      <c r="AJ553" s="6">
        <f t="shared" si="61"/>
        <v>0</v>
      </c>
      <c r="AL553">
        <v>552</v>
      </c>
    </row>
    <row r="554" spans="26:38" ht="15.75" thickBot="1" x14ac:dyDescent="0.3">
      <c r="Z554" s="1">
        <v>8</v>
      </c>
      <c r="AA554" s="1">
        <v>20</v>
      </c>
      <c r="AB554" s="1">
        <v>24</v>
      </c>
      <c r="AC554" s="1">
        <v>27</v>
      </c>
      <c r="AD554" s="1">
        <v>28</v>
      </c>
      <c r="AF554" s="1">
        <v>1</v>
      </c>
      <c r="AG554">
        <f t="shared" si="62"/>
        <v>107</v>
      </c>
      <c r="AH554" s="32">
        <f t="shared" si="63"/>
        <v>1</v>
      </c>
      <c r="AI554" s="31">
        <f t="shared" si="64"/>
        <v>4</v>
      </c>
      <c r="AJ554" s="6">
        <f t="shared" si="61"/>
        <v>0</v>
      </c>
      <c r="AL554">
        <v>553</v>
      </c>
    </row>
    <row r="555" spans="26:38" ht="15.75" thickBot="1" x14ac:dyDescent="0.3">
      <c r="Z555" s="1">
        <v>2</v>
      </c>
      <c r="AA555" s="1">
        <v>10</v>
      </c>
      <c r="AB555" s="1">
        <v>20</v>
      </c>
      <c r="AC555" s="1">
        <v>30</v>
      </c>
      <c r="AD555" s="1">
        <v>31</v>
      </c>
      <c r="AF555" s="1">
        <v>5</v>
      </c>
      <c r="AG555">
        <f t="shared" si="62"/>
        <v>93</v>
      </c>
      <c r="AH555" s="32">
        <f t="shared" si="63"/>
        <v>1</v>
      </c>
      <c r="AI555" s="31">
        <f t="shared" si="64"/>
        <v>4</v>
      </c>
      <c r="AJ555" s="6">
        <f t="shared" si="61"/>
        <v>0</v>
      </c>
      <c r="AL555">
        <v>554</v>
      </c>
    </row>
    <row r="556" spans="26:38" ht="15.75" thickBot="1" x14ac:dyDescent="0.3">
      <c r="Z556" s="1">
        <v>10</v>
      </c>
      <c r="AA556" s="1">
        <v>18</v>
      </c>
      <c r="AB556" s="1">
        <v>29</v>
      </c>
      <c r="AC556" s="1">
        <v>31</v>
      </c>
      <c r="AD556" s="1">
        <v>35</v>
      </c>
      <c r="AF556" s="1">
        <v>1</v>
      </c>
      <c r="AG556">
        <f t="shared" si="62"/>
        <v>123</v>
      </c>
      <c r="AH556" s="32">
        <f t="shared" si="63"/>
        <v>3</v>
      </c>
      <c r="AI556" s="31">
        <f t="shared" si="64"/>
        <v>2</v>
      </c>
      <c r="AJ556" s="6">
        <f t="shared" si="61"/>
        <v>0</v>
      </c>
      <c r="AL556">
        <v>555</v>
      </c>
    </row>
    <row r="557" spans="26:38" ht="15.75" thickBot="1" x14ac:dyDescent="0.3">
      <c r="Z557" s="1">
        <v>4</v>
      </c>
      <c r="AA557" s="1">
        <v>8</v>
      </c>
      <c r="AB557" s="1">
        <v>24</v>
      </c>
      <c r="AC557" s="1">
        <v>30</v>
      </c>
      <c r="AD557" s="1">
        <v>31</v>
      </c>
      <c r="AF557" s="1">
        <v>1</v>
      </c>
      <c r="AG557">
        <f t="shared" si="62"/>
        <v>97</v>
      </c>
      <c r="AH557" s="32">
        <f t="shared" si="63"/>
        <v>1</v>
      </c>
      <c r="AI557" s="31">
        <f t="shared" si="64"/>
        <v>4</v>
      </c>
      <c r="AJ557" s="6">
        <f t="shared" si="61"/>
        <v>0</v>
      </c>
      <c r="AL557">
        <v>556</v>
      </c>
    </row>
    <row r="558" spans="26:38" ht="15.75" thickBot="1" x14ac:dyDescent="0.3">
      <c r="Z558" s="1">
        <v>15</v>
      </c>
      <c r="AA558" s="1">
        <v>22</v>
      </c>
      <c r="AB558" s="1">
        <v>23</v>
      </c>
      <c r="AC558" s="1">
        <v>24</v>
      </c>
      <c r="AD558" s="1">
        <v>26</v>
      </c>
      <c r="AF558" s="1">
        <v>1</v>
      </c>
      <c r="AG558">
        <f t="shared" si="62"/>
        <v>110</v>
      </c>
      <c r="AH558" s="32">
        <f t="shared" si="63"/>
        <v>2</v>
      </c>
      <c r="AI558" s="31">
        <f t="shared" si="64"/>
        <v>3</v>
      </c>
      <c r="AJ558" s="6">
        <f t="shared" si="61"/>
        <v>0</v>
      </c>
      <c r="AL558">
        <v>557</v>
      </c>
    </row>
    <row r="559" spans="26:38" ht="15.75" thickBot="1" x14ac:dyDescent="0.3">
      <c r="Z559" s="1">
        <v>2</v>
      </c>
      <c r="AA559" s="1">
        <v>13</v>
      </c>
      <c r="AB559" s="1">
        <v>15</v>
      </c>
      <c r="AC559" s="1">
        <v>27</v>
      </c>
      <c r="AD559" s="1">
        <v>35</v>
      </c>
      <c r="AF559" s="1">
        <v>5</v>
      </c>
      <c r="AG559">
        <f t="shared" si="62"/>
        <v>92</v>
      </c>
      <c r="AH559" s="32">
        <f t="shared" si="63"/>
        <v>4</v>
      </c>
      <c r="AI559" s="31">
        <f t="shared" si="64"/>
        <v>1</v>
      </c>
      <c r="AJ559" s="6">
        <f t="shared" si="61"/>
        <v>0</v>
      </c>
      <c r="AL559">
        <v>558</v>
      </c>
    </row>
    <row r="560" spans="26:38" ht="15.75" thickBot="1" x14ac:dyDescent="0.3">
      <c r="Z560" s="1">
        <v>11</v>
      </c>
      <c r="AA560" s="1">
        <v>22</v>
      </c>
      <c r="AB560" s="1">
        <v>26</v>
      </c>
      <c r="AC560" s="1">
        <v>35</v>
      </c>
      <c r="AD560" s="1">
        <v>43</v>
      </c>
      <c r="AF560" s="1">
        <v>1</v>
      </c>
      <c r="AG560">
        <f t="shared" si="62"/>
        <v>137</v>
      </c>
      <c r="AH560" s="32">
        <f t="shared" si="63"/>
        <v>3</v>
      </c>
      <c r="AI560" s="31">
        <f t="shared" si="64"/>
        <v>2</v>
      </c>
      <c r="AJ560" s="6">
        <f t="shared" si="61"/>
        <v>0</v>
      </c>
      <c r="AL560">
        <v>559</v>
      </c>
    </row>
    <row r="561" spans="26:38" ht="15.75" thickBot="1" x14ac:dyDescent="0.3">
      <c r="Z561" s="1">
        <v>6</v>
      </c>
      <c r="AA561" s="1">
        <v>9</v>
      </c>
      <c r="AB561" s="1">
        <v>10</v>
      </c>
      <c r="AC561" s="1">
        <v>20</v>
      </c>
      <c r="AD561" s="1">
        <v>35</v>
      </c>
      <c r="AF561" s="1">
        <v>5</v>
      </c>
      <c r="AG561">
        <f t="shared" si="62"/>
        <v>80</v>
      </c>
      <c r="AH561" s="32">
        <f t="shared" si="63"/>
        <v>2</v>
      </c>
      <c r="AI561" s="31">
        <f t="shared" si="64"/>
        <v>3</v>
      </c>
      <c r="AJ561" s="6">
        <f t="shared" si="61"/>
        <v>0</v>
      </c>
      <c r="AL561">
        <v>560</v>
      </c>
    </row>
    <row r="562" spans="26:38" ht="15.75" thickBot="1" x14ac:dyDescent="0.3">
      <c r="Z562" s="1">
        <v>16</v>
      </c>
      <c r="AA562" s="1">
        <v>25</v>
      </c>
      <c r="AB562" s="1">
        <v>27</v>
      </c>
      <c r="AC562" s="1">
        <v>32</v>
      </c>
      <c r="AD562" s="1">
        <v>35</v>
      </c>
      <c r="AF562" s="1">
        <v>1</v>
      </c>
      <c r="AG562">
        <f t="shared" si="62"/>
        <v>135</v>
      </c>
      <c r="AH562" s="32">
        <f t="shared" si="63"/>
        <v>3</v>
      </c>
      <c r="AI562" s="31">
        <f t="shared" si="64"/>
        <v>2</v>
      </c>
      <c r="AJ562" s="6">
        <f t="shared" si="61"/>
        <v>0</v>
      </c>
      <c r="AL562">
        <v>561</v>
      </c>
    </row>
    <row r="563" spans="26:38" ht="15.75" thickBot="1" x14ac:dyDescent="0.3">
      <c r="Z563" s="1">
        <v>3</v>
      </c>
      <c r="AA563" s="1">
        <v>6</v>
      </c>
      <c r="AB563" s="1">
        <v>22</v>
      </c>
      <c r="AC563" s="1">
        <v>23</v>
      </c>
      <c r="AD563" s="1">
        <v>32</v>
      </c>
      <c r="AF563" s="1">
        <v>5</v>
      </c>
      <c r="AG563">
        <f t="shared" si="62"/>
        <v>86</v>
      </c>
      <c r="AH563" s="32">
        <f t="shared" si="63"/>
        <v>2</v>
      </c>
      <c r="AI563" s="31">
        <f t="shared" si="64"/>
        <v>3</v>
      </c>
      <c r="AJ563" s="6">
        <f t="shared" si="61"/>
        <v>0</v>
      </c>
      <c r="AL563">
        <v>562</v>
      </c>
    </row>
    <row r="564" spans="26:38" ht="15.75" thickBot="1" x14ac:dyDescent="0.3">
      <c r="Z564" s="1">
        <v>5</v>
      </c>
      <c r="AA564" s="1">
        <v>15</v>
      </c>
      <c r="AB564" s="1">
        <v>18</v>
      </c>
      <c r="AC564" s="1">
        <v>23</v>
      </c>
      <c r="AD564" s="1">
        <v>43</v>
      </c>
      <c r="AF564" s="1">
        <v>5</v>
      </c>
      <c r="AG564">
        <f t="shared" si="62"/>
        <v>104</v>
      </c>
      <c r="AH564" s="32">
        <f t="shared" si="63"/>
        <v>4</v>
      </c>
      <c r="AI564" s="31">
        <f t="shared" si="64"/>
        <v>1</v>
      </c>
      <c r="AJ564" s="6">
        <f t="shared" si="61"/>
        <v>0</v>
      </c>
      <c r="AL564">
        <v>563</v>
      </c>
    </row>
    <row r="565" spans="26:38" ht="15.75" thickBot="1" x14ac:dyDescent="0.3">
      <c r="Z565" s="1">
        <v>6</v>
      </c>
      <c r="AA565" s="1">
        <v>11</v>
      </c>
      <c r="AB565" s="1">
        <v>19</v>
      </c>
      <c r="AC565" s="1">
        <v>29</v>
      </c>
      <c r="AD565" s="1">
        <v>35</v>
      </c>
      <c r="AF565" s="1">
        <v>1</v>
      </c>
      <c r="AG565">
        <f t="shared" si="62"/>
        <v>100</v>
      </c>
      <c r="AH565" s="32">
        <f t="shared" si="63"/>
        <v>4</v>
      </c>
      <c r="AI565" s="31">
        <f t="shared" si="64"/>
        <v>1</v>
      </c>
      <c r="AJ565" s="6">
        <f t="shared" si="61"/>
        <v>0</v>
      </c>
      <c r="AL565">
        <v>564</v>
      </c>
    </row>
    <row r="566" spans="26:38" ht="15.75" thickBot="1" x14ac:dyDescent="0.3">
      <c r="Z566" s="1">
        <v>4</v>
      </c>
      <c r="AA566" s="1">
        <v>13</v>
      </c>
      <c r="AB566" s="1">
        <v>15</v>
      </c>
      <c r="AC566" s="1">
        <v>27</v>
      </c>
      <c r="AD566" s="1">
        <v>30</v>
      </c>
      <c r="AF566" s="1">
        <v>5</v>
      </c>
      <c r="AG566">
        <f t="shared" si="62"/>
        <v>89</v>
      </c>
      <c r="AH566" s="32">
        <f t="shared" si="63"/>
        <v>3</v>
      </c>
      <c r="AI566" s="31">
        <f t="shared" si="64"/>
        <v>2</v>
      </c>
      <c r="AJ566" s="6">
        <f t="shared" si="61"/>
        <v>0</v>
      </c>
      <c r="AL566">
        <v>565</v>
      </c>
    </row>
    <row r="567" spans="26:38" ht="15.75" thickBot="1" x14ac:dyDescent="0.3">
      <c r="Z567" s="1">
        <v>3</v>
      </c>
      <c r="AA567" s="1">
        <v>22</v>
      </c>
      <c r="AB567" s="1">
        <v>23</v>
      </c>
      <c r="AC567" s="1">
        <v>28</v>
      </c>
      <c r="AD567" s="1">
        <v>34</v>
      </c>
      <c r="AF567" s="1">
        <v>1</v>
      </c>
      <c r="AG567">
        <f t="shared" si="62"/>
        <v>110</v>
      </c>
      <c r="AH567" s="32">
        <f t="shared" si="63"/>
        <v>2</v>
      </c>
      <c r="AI567" s="31">
        <f t="shared" si="64"/>
        <v>3</v>
      </c>
      <c r="AJ567" s="6">
        <f t="shared" si="61"/>
        <v>0</v>
      </c>
      <c r="AL567">
        <v>566</v>
      </c>
    </row>
    <row r="568" spans="26:38" ht="15.75" thickBot="1" x14ac:dyDescent="0.3">
      <c r="Z568" s="1">
        <v>8</v>
      </c>
      <c r="AA568" s="1">
        <v>16</v>
      </c>
      <c r="AB568" s="1">
        <v>23</v>
      </c>
      <c r="AC568" s="1">
        <v>35</v>
      </c>
      <c r="AD568" s="1">
        <v>43</v>
      </c>
      <c r="AF568" s="1">
        <v>5</v>
      </c>
      <c r="AG568">
        <f t="shared" si="62"/>
        <v>125</v>
      </c>
      <c r="AH568" s="32">
        <f t="shared" si="63"/>
        <v>3</v>
      </c>
      <c r="AI568" s="31">
        <f t="shared" si="64"/>
        <v>2</v>
      </c>
      <c r="AJ568" s="6">
        <f t="shared" si="61"/>
        <v>0</v>
      </c>
      <c r="AL568">
        <v>567</v>
      </c>
    </row>
    <row r="569" spans="26:38" ht="15.75" thickBot="1" x14ac:dyDescent="0.3">
      <c r="Z569" s="1">
        <v>6</v>
      </c>
      <c r="AA569" s="1">
        <v>14</v>
      </c>
      <c r="AB569" s="1">
        <v>29</v>
      </c>
      <c r="AC569" s="1">
        <v>35</v>
      </c>
      <c r="AD569" s="1">
        <v>43</v>
      </c>
      <c r="AF569" s="1">
        <v>5</v>
      </c>
      <c r="AG569">
        <f t="shared" si="62"/>
        <v>127</v>
      </c>
      <c r="AH569" s="32">
        <f t="shared" si="63"/>
        <v>3</v>
      </c>
      <c r="AI569" s="31">
        <f t="shared" si="64"/>
        <v>2</v>
      </c>
      <c r="AJ569" s="6">
        <f t="shared" si="61"/>
        <v>0</v>
      </c>
      <c r="AL569">
        <v>568</v>
      </c>
    </row>
    <row r="570" spans="26:38" ht="15.75" thickBot="1" x14ac:dyDescent="0.3">
      <c r="Z570" s="1">
        <v>2</v>
      </c>
      <c r="AA570" s="1">
        <v>4</v>
      </c>
      <c r="AB570" s="1">
        <v>10</v>
      </c>
      <c r="AC570" s="1">
        <v>28</v>
      </c>
      <c r="AD570" s="1">
        <v>35</v>
      </c>
      <c r="AF570" s="1">
        <v>1</v>
      </c>
      <c r="AG570">
        <f t="shared" si="62"/>
        <v>79</v>
      </c>
      <c r="AH570" s="32">
        <f t="shared" si="63"/>
        <v>1</v>
      </c>
      <c r="AI570" s="31">
        <f t="shared" si="64"/>
        <v>4</v>
      </c>
      <c r="AJ570" s="6">
        <f t="shared" si="61"/>
        <v>0</v>
      </c>
      <c r="AL570">
        <v>569</v>
      </c>
    </row>
    <row r="571" spans="26:38" ht="15.75" thickBot="1" x14ac:dyDescent="0.3">
      <c r="Z571" s="1">
        <v>10</v>
      </c>
      <c r="AA571" s="1">
        <v>13</v>
      </c>
      <c r="AB571" s="1">
        <v>15</v>
      </c>
      <c r="AC571" s="1">
        <v>19</v>
      </c>
      <c r="AD571" s="1">
        <v>31</v>
      </c>
      <c r="AF571" s="1">
        <v>5</v>
      </c>
      <c r="AG571">
        <f t="shared" si="62"/>
        <v>88</v>
      </c>
      <c r="AH571" s="32">
        <f t="shared" si="63"/>
        <v>4</v>
      </c>
      <c r="AI571" s="31">
        <f t="shared" si="64"/>
        <v>1</v>
      </c>
      <c r="AJ571" s="6">
        <f t="shared" si="61"/>
        <v>0</v>
      </c>
      <c r="AL571">
        <v>570</v>
      </c>
    </row>
    <row r="572" spans="26:38" ht="15.75" thickBot="1" x14ac:dyDescent="0.3">
      <c r="Z572" s="1">
        <v>8</v>
      </c>
      <c r="AA572" s="1">
        <v>18</v>
      </c>
      <c r="AB572" s="1">
        <v>22</v>
      </c>
      <c r="AC572" s="1">
        <v>31</v>
      </c>
      <c r="AD572" s="1">
        <v>34</v>
      </c>
      <c r="AF572" s="1">
        <v>1</v>
      </c>
      <c r="AG572">
        <f t="shared" si="62"/>
        <v>113</v>
      </c>
      <c r="AH572" s="32">
        <f t="shared" si="63"/>
        <v>1</v>
      </c>
      <c r="AI572" s="31">
        <f t="shared" si="64"/>
        <v>4</v>
      </c>
      <c r="AJ572" s="6">
        <f t="shared" si="61"/>
        <v>0</v>
      </c>
      <c r="AL572">
        <v>571</v>
      </c>
    </row>
    <row r="573" spans="26:38" ht="15.75" thickBot="1" x14ac:dyDescent="0.3">
      <c r="Z573" s="1">
        <v>10</v>
      </c>
      <c r="AA573" s="1">
        <v>24</v>
      </c>
      <c r="AB573" s="1">
        <v>29</v>
      </c>
      <c r="AC573" s="1">
        <v>32</v>
      </c>
      <c r="AD573" s="1">
        <v>35</v>
      </c>
      <c r="AF573" s="1">
        <v>5</v>
      </c>
      <c r="AG573">
        <f t="shared" si="62"/>
        <v>130</v>
      </c>
      <c r="AH573" s="32">
        <f t="shared" si="63"/>
        <v>2</v>
      </c>
      <c r="AI573" s="31">
        <f t="shared" si="64"/>
        <v>3</v>
      </c>
      <c r="AJ573" s="6">
        <f t="shared" si="61"/>
        <v>0</v>
      </c>
      <c r="AL573">
        <v>572</v>
      </c>
    </row>
    <row r="574" spans="26:38" ht="15.75" thickBot="1" x14ac:dyDescent="0.3">
      <c r="Z574" s="1">
        <v>6</v>
      </c>
      <c r="AA574" s="1">
        <v>11</v>
      </c>
      <c r="AB574" s="1">
        <v>22</v>
      </c>
      <c r="AC574" s="1">
        <v>31</v>
      </c>
      <c r="AD574" s="1">
        <v>43</v>
      </c>
      <c r="AF574" s="1">
        <v>1</v>
      </c>
      <c r="AG574">
        <f t="shared" si="62"/>
        <v>113</v>
      </c>
      <c r="AH574" s="32">
        <f t="shared" si="63"/>
        <v>3</v>
      </c>
      <c r="AI574" s="31">
        <f t="shared" si="64"/>
        <v>2</v>
      </c>
      <c r="AJ574" s="6">
        <f t="shared" si="61"/>
        <v>0</v>
      </c>
      <c r="AL574">
        <v>573</v>
      </c>
    </row>
    <row r="575" spans="26:38" ht="15.75" thickBot="1" x14ac:dyDescent="0.3">
      <c r="Z575" s="1">
        <v>13</v>
      </c>
      <c r="AA575" s="1">
        <v>16</v>
      </c>
      <c r="AB575" s="1">
        <v>28</v>
      </c>
      <c r="AC575" s="1">
        <v>34</v>
      </c>
      <c r="AD575" s="1">
        <v>36</v>
      </c>
      <c r="AF575" s="1">
        <v>5</v>
      </c>
      <c r="AG575">
        <f t="shared" si="62"/>
        <v>127</v>
      </c>
      <c r="AH575" s="32">
        <f t="shared" si="63"/>
        <v>1</v>
      </c>
      <c r="AI575" s="31">
        <f t="shared" si="64"/>
        <v>4</v>
      </c>
      <c r="AJ575" s="6">
        <f t="shared" si="61"/>
        <v>0</v>
      </c>
      <c r="AL575">
        <v>574</v>
      </c>
    </row>
    <row r="576" spans="26:38" ht="15.75" thickBot="1" x14ac:dyDescent="0.3">
      <c r="Z576" s="1">
        <v>2</v>
      </c>
      <c r="AA576" s="1">
        <v>4</v>
      </c>
      <c r="AB576" s="1">
        <v>16</v>
      </c>
      <c r="AC576" s="1">
        <v>24</v>
      </c>
      <c r="AD576" s="1">
        <v>29</v>
      </c>
      <c r="AF576" s="1">
        <v>1</v>
      </c>
      <c r="AG576">
        <f t="shared" si="62"/>
        <v>75</v>
      </c>
      <c r="AH576" s="32">
        <f t="shared" si="63"/>
        <v>1</v>
      </c>
      <c r="AI576" s="31">
        <f t="shared" si="64"/>
        <v>4</v>
      </c>
      <c r="AJ576" s="6">
        <f t="shared" si="61"/>
        <v>0</v>
      </c>
      <c r="AL576">
        <v>575</v>
      </c>
    </row>
    <row r="577" spans="26:38" ht="15.75" thickBot="1" x14ac:dyDescent="0.3">
      <c r="Z577" s="1">
        <v>13</v>
      </c>
      <c r="AA577" s="1">
        <v>19</v>
      </c>
      <c r="AB577" s="1">
        <v>20</v>
      </c>
      <c r="AC577" s="1">
        <v>23</v>
      </c>
      <c r="AD577" s="1">
        <v>27</v>
      </c>
      <c r="AF577" s="1">
        <v>5</v>
      </c>
      <c r="AG577">
        <f t="shared" si="62"/>
        <v>102</v>
      </c>
      <c r="AH577" s="32">
        <f t="shared" si="63"/>
        <v>4</v>
      </c>
      <c r="AI577" s="31">
        <f t="shared" si="64"/>
        <v>1</v>
      </c>
      <c r="AJ577" s="6">
        <f t="shared" si="61"/>
        <v>0</v>
      </c>
      <c r="AL577">
        <v>576</v>
      </c>
    </row>
    <row r="578" spans="26:38" ht="15.75" thickBot="1" x14ac:dyDescent="0.3">
      <c r="Z578" s="1">
        <v>3</v>
      </c>
      <c r="AA578" s="1">
        <v>10</v>
      </c>
      <c r="AB578" s="1">
        <v>11</v>
      </c>
      <c r="AC578" s="1">
        <v>23</v>
      </c>
      <c r="AD578" s="1">
        <v>36</v>
      </c>
      <c r="AF578" s="1">
        <v>1</v>
      </c>
      <c r="AG578">
        <f t="shared" si="62"/>
        <v>83</v>
      </c>
      <c r="AH578" s="32">
        <f t="shared" si="63"/>
        <v>3</v>
      </c>
      <c r="AI578" s="31">
        <f t="shared" si="64"/>
        <v>2</v>
      </c>
      <c r="AJ578" s="6">
        <f t="shared" ref="AJ578:AJ641" si="65">SUMPRODUCT(COUNTIF((Z578:AD578),($AN$1:$AR$1)))</f>
        <v>0</v>
      </c>
      <c r="AL578">
        <v>577</v>
      </c>
    </row>
    <row r="579" spans="26:38" ht="15.75" thickBot="1" x14ac:dyDescent="0.3">
      <c r="Z579" s="1">
        <v>9</v>
      </c>
      <c r="AA579" s="1">
        <v>10</v>
      </c>
      <c r="AB579" s="1">
        <v>16</v>
      </c>
      <c r="AC579" s="1">
        <v>30</v>
      </c>
      <c r="AD579" s="1">
        <v>31</v>
      </c>
      <c r="AF579" s="1">
        <v>5</v>
      </c>
      <c r="AG579">
        <f t="shared" ref="AG579:AG642" si="66">SUM(Z579:AD579)</f>
        <v>96</v>
      </c>
      <c r="AH579" s="32">
        <f t="shared" ref="AH579:AH642" si="67">SUMPRODUCT(( MOD(Z579:AD579,2)&gt;0)*1)</f>
        <v>2</v>
      </c>
      <c r="AI579" s="31">
        <f t="shared" ref="AI579:AI642" si="68">5-AH579</f>
        <v>3</v>
      </c>
      <c r="AJ579" s="6">
        <f t="shared" si="65"/>
        <v>0</v>
      </c>
      <c r="AL579">
        <v>578</v>
      </c>
    </row>
    <row r="580" spans="26:38" ht="15.75" thickBot="1" x14ac:dyDescent="0.3">
      <c r="Z580" s="1">
        <v>4</v>
      </c>
      <c r="AA580" s="1">
        <v>5</v>
      </c>
      <c r="AB580" s="1">
        <v>28</v>
      </c>
      <c r="AC580" s="1">
        <v>32</v>
      </c>
      <c r="AD580" s="1">
        <v>35</v>
      </c>
      <c r="AF580" s="1">
        <v>1</v>
      </c>
      <c r="AG580">
        <f t="shared" si="66"/>
        <v>104</v>
      </c>
      <c r="AH580" s="32">
        <f t="shared" si="67"/>
        <v>2</v>
      </c>
      <c r="AI580" s="31">
        <f t="shared" si="68"/>
        <v>3</v>
      </c>
      <c r="AJ580" s="6">
        <f t="shared" si="65"/>
        <v>0</v>
      </c>
      <c r="AL580">
        <v>579</v>
      </c>
    </row>
    <row r="581" spans="26:38" ht="15.75" thickBot="1" x14ac:dyDescent="0.3">
      <c r="Z581" s="1">
        <v>2</v>
      </c>
      <c r="AA581" s="1">
        <v>14</v>
      </c>
      <c r="AB581" s="1">
        <v>18</v>
      </c>
      <c r="AC581" s="1">
        <v>25</v>
      </c>
      <c r="AD581" s="1">
        <v>28</v>
      </c>
      <c r="AF581" s="1">
        <v>1</v>
      </c>
      <c r="AG581">
        <f t="shared" si="66"/>
        <v>87</v>
      </c>
      <c r="AH581" s="32">
        <f t="shared" si="67"/>
        <v>1</v>
      </c>
      <c r="AI581" s="31">
        <f t="shared" si="68"/>
        <v>4</v>
      </c>
      <c r="AJ581" s="6">
        <f t="shared" si="65"/>
        <v>0</v>
      </c>
      <c r="AL581">
        <v>580</v>
      </c>
    </row>
    <row r="582" spans="26:38" ht="15.75" thickBot="1" x14ac:dyDescent="0.3">
      <c r="Z582" s="1">
        <v>6</v>
      </c>
      <c r="AA582" s="1">
        <v>18</v>
      </c>
      <c r="AB582" s="1">
        <v>22</v>
      </c>
      <c r="AC582" s="1">
        <v>23</v>
      </c>
      <c r="AD582" s="1">
        <v>34</v>
      </c>
      <c r="AF582" s="1">
        <v>5</v>
      </c>
      <c r="AG582">
        <f t="shared" si="66"/>
        <v>103</v>
      </c>
      <c r="AH582" s="32">
        <f t="shared" si="67"/>
        <v>1</v>
      </c>
      <c r="AI582" s="31">
        <f t="shared" si="68"/>
        <v>4</v>
      </c>
      <c r="AJ582" s="6">
        <f t="shared" si="65"/>
        <v>0</v>
      </c>
      <c r="AL582">
        <v>581</v>
      </c>
    </row>
    <row r="583" spans="26:38" ht="15.75" thickBot="1" x14ac:dyDescent="0.3">
      <c r="Z583" s="1">
        <v>5</v>
      </c>
      <c r="AA583" s="1">
        <v>13</v>
      </c>
      <c r="AB583" s="1">
        <v>29</v>
      </c>
      <c r="AC583" s="1">
        <v>30</v>
      </c>
      <c r="AD583" s="1">
        <v>34</v>
      </c>
      <c r="AF583" s="1">
        <v>5</v>
      </c>
      <c r="AG583">
        <f t="shared" si="66"/>
        <v>111</v>
      </c>
      <c r="AH583" s="32">
        <f t="shared" si="67"/>
        <v>3</v>
      </c>
      <c r="AI583" s="31">
        <f t="shared" si="68"/>
        <v>2</v>
      </c>
      <c r="AJ583" s="6">
        <f t="shared" si="65"/>
        <v>0</v>
      </c>
      <c r="AL583">
        <v>582</v>
      </c>
    </row>
    <row r="584" spans="26:38" ht="15.75" thickBot="1" x14ac:dyDescent="0.3">
      <c r="Z584" s="1">
        <v>3</v>
      </c>
      <c r="AA584" s="1">
        <v>9</v>
      </c>
      <c r="AB584" s="1">
        <v>14</v>
      </c>
      <c r="AC584" s="1">
        <v>19</v>
      </c>
      <c r="AD584" s="1">
        <v>35</v>
      </c>
      <c r="AF584" s="1">
        <v>1</v>
      </c>
      <c r="AG584">
        <f t="shared" si="66"/>
        <v>80</v>
      </c>
      <c r="AH584" s="32">
        <f t="shared" si="67"/>
        <v>4</v>
      </c>
      <c r="AI584" s="31">
        <f t="shared" si="68"/>
        <v>1</v>
      </c>
      <c r="AJ584" s="6">
        <f t="shared" si="65"/>
        <v>0</v>
      </c>
      <c r="AL584">
        <v>583</v>
      </c>
    </row>
    <row r="585" spans="26:38" ht="15.75" thickBot="1" x14ac:dyDescent="0.3">
      <c r="Z585" s="1">
        <v>4</v>
      </c>
      <c r="AA585" s="1">
        <v>14</v>
      </c>
      <c r="AB585" s="1">
        <v>16</v>
      </c>
      <c r="AC585" s="1">
        <v>35</v>
      </c>
      <c r="AD585" s="1">
        <v>36</v>
      </c>
      <c r="AF585" s="1">
        <v>5</v>
      </c>
      <c r="AG585">
        <f t="shared" si="66"/>
        <v>105</v>
      </c>
      <c r="AH585" s="32">
        <f t="shared" si="67"/>
        <v>1</v>
      </c>
      <c r="AI585" s="31">
        <f t="shared" si="68"/>
        <v>4</v>
      </c>
      <c r="AJ585" s="6">
        <f t="shared" si="65"/>
        <v>0</v>
      </c>
      <c r="AL585">
        <v>584</v>
      </c>
    </row>
    <row r="586" spans="26:38" ht="15.75" thickBot="1" x14ac:dyDescent="0.3">
      <c r="Z586" s="1">
        <v>2</v>
      </c>
      <c r="AA586" s="1">
        <v>14</v>
      </c>
      <c r="AB586" s="1">
        <v>22</v>
      </c>
      <c r="AC586" s="1">
        <v>23</v>
      </c>
      <c r="AD586" s="1">
        <v>35</v>
      </c>
      <c r="AF586" s="1">
        <v>1</v>
      </c>
      <c r="AG586">
        <f t="shared" si="66"/>
        <v>96</v>
      </c>
      <c r="AH586" s="32">
        <f t="shared" si="67"/>
        <v>2</v>
      </c>
      <c r="AI586" s="31">
        <f t="shared" si="68"/>
        <v>3</v>
      </c>
      <c r="AJ586" s="6">
        <f t="shared" si="65"/>
        <v>0</v>
      </c>
      <c r="AL586">
        <v>585</v>
      </c>
    </row>
    <row r="587" spans="26:38" ht="15.75" thickBot="1" x14ac:dyDescent="0.3">
      <c r="Z587" s="1">
        <v>4</v>
      </c>
      <c r="AA587" s="1">
        <v>5</v>
      </c>
      <c r="AB587" s="1">
        <v>19</v>
      </c>
      <c r="AC587" s="1">
        <v>25</v>
      </c>
      <c r="AD587" s="1">
        <v>26</v>
      </c>
      <c r="AF587" s="1">
        <v>5</v>
      </c>
      <c r="AG587">
        <f t="shared" si="66"/>
        <v>79</v>
      </c>
      <c r="AH587" s="32">
        <f t="shared" si="67"/>
        <v>3</v>
      </c>
      <c r="AI587" s="31">
        <f t="shared" si="68"/>
        <v>2</v>
      </c>
      <c r="AJ587" s="6">
        <f t="shared" si="65"/>
        <v>0</v>
      </c>
      <c r="AL587">
        <v>586</v>
      </c>
    </row>
    <row r="588" spans="26:38" ht="15.75" thickBot="1" x14ac:dyDescent="0.3">
      <c r="Z588" s="1">
        <v>3</v>
      </c>
      <c r="AA588" s="1">
        <v>13</v>
      </c>
      <c r="AB588" s="1">
        <v>22</v>
      </c>
      <c r="AC588" s="1">
        <v>27</v>
      </c>
      <c r="AD588" s="1">
        <v>36</v>
      </c>
      <c r="AF588" s="1">
        <v>1</v>
      </c>
      <c r="AG588">
        <f t="shared" si="66"/>
        <v>101</v>
      </c>
      <c r="AH588" s="32">
        <f t="shared" si="67"/>
        <v>3</v>
      </c>
      <c r="AI588" s="31">
        <f t="shared" si="68"/>
        <v>2</v>
      </c>
      <c r="AJ588" s="6">
        <f t="shared" si="65"/>
        <v>0</v>
      </c>
      <c r="AL588">
        <v>587</v>
      </c>
    </row>
    <row r="589" spans="26:38" ht="15.75" thickBot="1" x14ac:dyDescent="0.3">
      <c r="Z589" s="1">
        <v>9</v>
      </c>
      <c r="AA589" s="1">
        <v>18</v>
      </c>
      <c r="AB589" s="1">
        <v>30</v>
      </c>
      <c r="AC589" s="1">
        <v>35</v>
      </c>
      <c r="AD589" s="1">
        <v>43</v>
      </c>
      <c r="AF589" s="1">
        <v>5</v>
      </c>
      <c r="AG589">
        <f t="shared" si="66"/>
        <v>135</v>
      </c>
      <c r="AH589" s="32">
        <f t="shared" si="67"/>
        <v>3</v>
      </c>
      <c r="AI589" s="31">
        <f t="shared" si="68"/>
        <v>2</v>
      </c>
      <c r="AJ589" s="6">
        <f t="shared" si="65"/>
        <v>0</v>
      </c>
      <c r="AL589">
        <v>588</v>
      </c>
    </row>
    <row r="590" spans="26:38" ht="15.75" thickBot="1" x14ac:dyDescent="0.3">
      <c r="Z590" s="1">
        <v>4</v>
      </c>
      <c r="AA590" s="1">
        <v>11</v>
      </c>
      <c r="AB590" s="1">
        <v>24</v>
      </c>
      <c r="AC590" s="1">
        <v>28</v>
      </c>
      <c r="AD590" s="1">
        <v>32</v>
      </c>
      <c r="AF590" s="1">
        <v>1</v>
      </c>
      <c r="AG590">
        <f t="shared" si="66"/>
        <v>99</v>
      </c>
      <c r="AH590" s="32">
        <f t="shared" si="67"/>
        <v>1</v>
      </c>
      <c r="AI590" s="31">
        <f t="shared" si="68"/>
        <v>4</v>
      </c>
      <c r="AJ590" s="6">
        <f t="shared" si="65"/>
        <v>0</v>
      </c>
      <c r="AL590">
        <v>589</v>
      </c>
    </row>
    <row r="591" spans="26:38" ht="15.75" thickBot="1" x14ac:dyDescent="0.3">
      <c r="Z591" s="1">
        <v>4</v>
      </c>
      <c r="AA591" s="1">
        <v>14</v>
      </c>
      <c r="AB591" s="1">
        <v>17</v>
      </c>
      <c r="AC591" s="1">
        <v>23</v>
      </c>
      <c r="AD591" s="1">
        <v>27</v>
      </c>
      <c r="AF591" s="1">
        <v>5</v>
      </c>
      <c r="AG591">
        <f t="shared" si="66"/>
        <v>85</v>
      </c>
      <c r="AH591" s="32">
        <f t="shared" si="67"/>
        <v>3</v>
      </c>
      <c r="AI591" s="31">
        <f t="shared" si="68"/>
        <v>2</v>
      </c>
      <c r="AJ591" s="6">
        <f t="shared" si="65"/>
        <v>0</v>
      </c>
      <c r="AL591">
        <v>590</v>
      </c>
    </row>
    <row r="592" spans="26:38" ht="15.75" thickBot="1" x14ac:dyDescent="0.3">
      <c r="Z592" s="1">
        <v>18</v>
      </c>
      <c r="AA592" s="1">
        <v>29</v>
      </c>
      <c r="AB592" s="1">
        <v>34</v>
      </c>
      <c r="AC592" s="1">
        <v>35</v>
      </c>
      <c r="AD592" s="1">
        <v>36</v>
      </c>
      <c r="AF592" s="1">
        <v>1</v>
      </c>
      <c r="AG592">
        <f t="shared" si="66"/>
        <v>152</v>
      </c>
      <c r="AH592" s="32">
        <f t="shared" si="67"/>
        <v>2</v>
      </c>
      <c r="AI592" s="31">
        <f t="shared" si="68"/>
        <v>3</v>
      </c>
      <c r="AJ592" s="6">
        <f t="shared" si="65"/>
        <v>0</v>
      </c>
      <c r="AL592">
        <v>591</v>
      </c>
    </row>
    <row r="593" spans="26:38" ht="15.75" thickBot="1" x14ac:dyDescent="0.3">
      <c r="Z593" s="1">
        <v>4</v>
      </c>
      <c r="AA593" s="1">
        <v>11</v>
      </c>
      <c r="AB593" s="1">
        <v>17</v>
      </c>
      <c r="AC593" s="1">
        <v>30</v>
      </c>
      <c r="AD593" s="1">
        <v>35</v>
      </c>
      <c r="AF593" s="1">
        <v>5</v>
      </c>
      <c r="AG593">
        <f t="shared" si="66"/>
        <v>97</v>
      </c>
      <c r="AH593" s="32">
        <f t="shared" si="67"/>
        <v>3</v>
      </c>
      <c r="AI593" s="31">
        <f t="shared" si="68"/>
        <v>2</v>
      </c>
      <c r="AJ593" s="6">
        <f t="shared" si="65"/>
        <v>0</v>
      </c>
      <c r="AL593">
        <v>592</v>
      </c>
    </row>
    <row r="594" spans="26:38" ht="15.75" thickBot="1" x14ac:dyDescent="0.3">
      <c r="Z594" s="1">
        <v>3</v>
      </c>
      <c r="AA594" s="1">
        <v>5</v>
      </c>
      <c r="AB594" s="1">
        <v>26</v>
      </c>
      <c r="AC594" s="1">
        <v>29</v>
      </c>
      <c r="AD594" s="1">
        <v>32</v>
      </c>
      <c r="AF594" s="1">
        <v>1</v>
      </c>
      <c r="AG594">
        <f t="shared" si="66"/>
        <v>95</v>
      </c>
      <c r="AH594" s="32">
        <f t="shared" si="67"/>
        <v>3</v>
      </c>
      <c r="AI594" s="31">
        <f t="shared" si="68"/>
        <v>2</v>
      </c>
      <c r="AJ594" s="6">
        <f t="shared" si="65"/>
        <v>0</v>
      </c>
      <c r="AL594">
        <v>593</v>
      </c>
    </row>
    <row r="595" spans="26:38" ht="15.75" thickBot="1" x14ac:dyDescent="0.3">
      <c r="Z595" s="1">
        <v>4</v>
      </c>
      <c r="AA595" s="1">
        <v>6</v>
      </c>
      <c r="AB595" s="1">
        <v>14</v>
      </c>
      <c r="AC595" s="1">
        <v>34</v>
      </c>
      <c r="AD595" s="1">
        <v>43</v>
      </c>
      <c r="AF595" s="1">
        <v>5</v>
      </c>
      <c r="AG595">
        <f t="shared" si="66"/>
        <v>101</v>
      </c>
      <c r="AH595" s="32">
        <f t="shared" si="67"/>
        <v>1</v>
      </c>
      <c r="AI595" s="31">
        <f t="shared" si="68"/>
        <v>4</v>
      </c>
      <c r="AJ595" s="6">
        <f t="shared" si="65"/>
        <v>0</v>
      </c>
      <c r="AL595">
        <v>594</v>
      </c>
    </row>
    <row r="596" spans="26:38" ht="15.75" thickBot="1" x14ac:dyDescent="0.3">
      <c r="Z596" s="1">
        <v>6</v>
      </c>
      <c r="AA596" s="1">
        <v>10</v>
      </c>
      <c r="AB596" s="1">
        <v>16</v>
      </c>
      <c r="AC596" s="1">
        <v>19</v>
      </c>
      <c r="AD596" s="1">
        <v>25</v>
      </c>
      <c r="AF596" s="1">
        <v>1</v>
      </c>
      <c r="AG596">
        <f t="shared" si="66"/>
        <v>76</v>
      </c>
      <c r="AH596" s="32">
        <f t="shared" si="67"/>
        <v>2</v>
      </c>
      <c r="AI596" s="31">
        <f t="shared" si="68"/>
        <v>3</v>
      </c>
      <c r="AJ596" s="6">
        <f t="shared" si="65"/>
        <v>0</v>
      </c>
      <c r="AL596">
        <v>595</v>
      </c>
    </row>
    <row r="597" spans="26:38" ht="15.75" thickBot="1" x14ac:dyDescent="0.3">
      <c r="Z597" s="1">
        <v>3</v>
      </c>
      <c r="AA597" s="1">
        <v>6</v>
      </c>
      <c r="AB597" s="1">
        <v>22</v>
      </c>
      <c r="AC597" s="1">
        <v>24</v>
      </c>
      <c r="AD597" s="1">
        <v>31</v>
      </c>
      <c r="AF597" s="1">
        <v>5</v>
      </c>
      <c r="AG597">
        <f t="shared" si="66"/>
        <v>86</v>
      </c>
      <c r="AH597" s="32">
        <f t="shared" si="67"/>
        <v>2</v>
      </c>
      <c r="AI597" s="31">
        <f t="shared" si="68"/>
        <v>3</v>
      </c>
      <c r="AJ597" s="6">
        <f t="shared" si="65"/>
        <v>0</v>
      </c>
      <c r="AL597">
        <v>596</v>
      </c>
    </row>
    <row r="598" spans="26:38" ht="15.75" thickBot="1" x14ac:dyDescent="0.3">
      <c r="Z598" s="1">
        <v>4</v>
      </c>
      <c r="AA598" s="1">
        <v>9</v>
      </c>
      <c r="AB598" s="1">
        <v>10</v>
      </c>
      <c r="AC598" s="1">
        <v>22</v>
      </c>
      <c r="AD598" s="1">
        <v>32</v>
      </c>
      <c r="AF598" s="1">
        <v>1</v>
      </c>
      <c r="AG598">
        <f t="shared" si="66"/>
        <v>77</v>
      </c>
      <c r="AH598" s="32">
        <f t="shared" si="67"/>
        <v>1</v>
      </c>
      <c r="AI598" s="31">
        <f t="shared" si="68"/>
        <v>4</v>
      </c>
      <c r="AJ598" s="6">
        <f t="shared" si="65"/>
        <v>0</v>
      </c>
      <c r="AL598">
        <v>597</v>
      </c>
    </row>
    <row r="599" spans="26:38" ht="15.75" thickBot="1" x14ac:dyDescent="0.3">
      <c r="Z599" s="1">
        <v>6</v>
      </c>
      <c r="AA599" s="1">
        <v>14</v>
      </c>
      <c r="AB599" s="1">
        <v>16</v>
      </c>
      <c r="AC599" s="1">
        <v>24</v>
      </c>
      <c r="AD599" s="1">
        <v>35</v>
      </c>
      <c r="AF599" s="1">
        <v>5</v>
      </c>
      <c r="AG599">
        <f t="shared" si="66"/>
        <v>95</v>
      </c>
      <c r="AH599" s="32">
        <f t="shared" si="67"/>
        <v>1</v>
      </c>
      <c r="AI599" s="31">
        <f t="shared" si="68"/>
        <v>4</v>
      </c>
      <c r="AJ599" s="6">
        <f t="shared" si="65"/>
        <v>0</v>
      </c>
      <c r="AL599">
        <v>598</v>
      </c>
    </row>
    <row r="600" spans="26:38" ht="15.75" thickBot="1" x14ac:dyDescent="0.3">
      <c r="Z600" s="1">
        <v>8</v>
      </c>
      <c r="AA600" s="1">
        <v>13</v>
      </c>
      <c r="AB600" s="1">
        <v>17</v>
      </c>
      <c r="AC600" s="1">
        <v>19</v>
      </c>
      <c r="AD600" s="1">
        <v>23</v>
      </c>
      <c r="AF600" s="1">
        <v>1</v>
      </c>
      <c r="AG600">
        <f t="shared" si="66"/>
        <v>80</v>
      </c>
      <c r="AH600" s="32">
        <f t="shared" si="67"/>
        <v>4</v>
      </c>
      <c r="AI600" s="31">
        <f t="shared" si="68"/>
        <v>1</v>
      </c>
      <c r="AJ600" s="6">
        <f t="shared" si="65"/>
        <v>0</v>
      </c>
      <c r="AL600">
        <v>599</v>
      </c>
    </row>
    <row r="601" spans="26:38" ht="15.75" thickBot="1" x14ac:dyDescent="0.3">
      <c r="Z601" s="1">
        <v>4</v>
      </c>
      <c r="AA601" s="1">
        <v>5</v>
      </c>
      <c r="AB601" s="1">
        <v>24</v>
      </c>
      <c r="AC601" s="1">
        <v>28</v>
      </c>
      <c r="AD601" s="1">
        <v>36</v>
      </c>
      <c r="AF601" s="1">
        <v>1</v>
      </c>
      <c r="AG601">
        <f t="shared" si="66"/>
        <v>97</v>
      </c>
      <c r="AH601" s="32">
        <f t="shared" si="67"/>
        <v>1</v>
      </c>
      <c r="AI601" s="31">
        <f t="shared" si="68"/>
        <v>4</v>
      </c>
      <c r="AJ601" s="6">
        <f t="shared" si="65"/>
        <v>0</v>
      </c>
      <c r="AL601">
        <v>600</v>
      </c>
    </row>
    <row r="602" spans="26:38" ht="15.75" thickBot="1" x14ac:dyDescent="0.3">
      <c r="Z602" s="1">
        <v>8</v>
      </c>
      <c r="AA602" s="1">
        <v>18</v>
      </c>
      <c r="AB602" s="1">
        <v>25</v>
      </c>
      <c r="AC602" s="1">
        <v>28</v>
      </c>
      <c r="AD602" s="1">
        <v>32</v>
      </c>
      <c r="AF602" s="1">
        <v>5</v>
      </c>
      <c r="AG602">
        <f t="shared" si="66"/>
        <v>111</v>
      </c>
      <c r="AH602" s="32">
        <f t="shared" si="67"/>
        <v>1</v>
      </c>
      <c r="AI602" s="31">
        <f t="shared" si="68"/>
        <v>4</v>
      </c>
      <c r="AJ602" s="6">
        <f t="shared" si="65"/>
        <v>0</v>
      </c>
      <c r="AL602">
        <v>601</v>
      </c>
    </row>
    <row r="603" spans="26:38" ht="15.75" thickBot="1" x14ac:dyDescent="0.3">
      <c r="Z603" s="1">
        <v>9</v>
      </c>
      <c r="AA603" s="1">
        <v>11</v>
      </c>
      <c r="AB603" s="1">
        <v>13</v>
      </c>
      <c r="AC603" s="1">
        <v>18</v>
      </c>
      <c r="AD603" s="1">
        <v>29</v>
      </c>
      <c r="AF603" s="1">
        <v>1</v>
      </c>
      <c r="AG603">
        <f t="shared" si="66"/>
        <v>80</v>
      </c>
      <c r="AH603" s="32">
        <f t="shared" si="67"/>
        <v>4</v>
      </c>
      <c r="AI603" s="31">
        <f t="shared" si="68"/>
        <v>1</v>
      </c>
      <c r="AJ603" s="6">
        <f t="shared" si="65"/>
        <v>0</v>
      </c>
      <c r="AL603">
        <v>602</v>
      </c>
    </row>
    <row r="604" spans="26:38" ht="15.75" thickBot="1" x14ac:dyDescent="0.3">
      <c r="Z604" s="1">
        <v>4</v>
      </c>
      <c r="AA604" s="1">
        <v>16</v>
      </c>
      <c r="AB604" s="1">
        <v>19</v>
      </c>
      <c r="AC604" s="1">
        <v>32</v>
      </c>
      <c r="AD604" s="1">
        <v>36</v>
      </c>
      <c r="AF604" s="1">
        <v>5</v>
      </c>
      <c r="AG604">
        <f t="shared" si="66"/>
        <v>107</v>
      </c>
      <c r="AH604" s="32">
        <f t="shared" si="67"/>
        <v>1</v>
      </c>
      <c r="AI604" s="31">
        <f t="shared" si="68"/>
        <v>4</v>
      </c>
      <c r="AJ604" s="6">
        <f t="shared" si="65"/>
        <v>0</v>
      </c>
      <c r="AL604">
        <v>603</v>
      </c>
    </row>
    <row r="605" spans="26:38" ht="15.75" thickBot="1" x14ac:dyDescent="0.3">
      <c r="Z605" s="1">
        <v>10</v>
      </c>
      <c r="AA605" s="1">
        <v>16</v>
      </c>
      <c r="AB605" s="1">
        <v>20</v>
      </c>
      <c r="AC605" s="1">
        <v>22</v>
      </c>
      <c r="AD605" s="1">
        <v>35</v>
      </c>
      <c r="AF605" s="1">
        <v>5</v>
      </c>
      <c r="AG605">
        <f t="shared" si="66"/>
        <v>103</v>
      </c>
      <c r="AH605" s="32">
        <f t="shared" si="67"/>
        <v>1</v>
      </c>
      <c r="AI605" s="31">
        <f t="shared" si="68"/>
        <v>4</v>
      </c>
      <c r="AJ605" s="6">
        <f t="shared" si="65"/>
        <v>0</v>
      </c>
      <c r="AL605">
        <v>604</v>
      </c>
    </row>
    <row r="606" spans="26:38" ht="15.75" thickBot="1" x14ac:dyDescent="0.3">
      <c r="Z606" s="1">
        <v>6</v>
      </c>
      <c r="AA606" s="1">
        <v>10</v>
      </c>
      <c r="AB606" s="1">
        <v>11</v>
      </c>
      <c r="AC606" s="1">
        <v>17</v>
      </c>
      <c r="AD606" s="1">
        <v>32</v>
      </c>
      <c r="AF606" s="1">
        <v>1</v>
      </c>
      <c r="AG606">
        <f t="shared" si="66"/>
        <v>76</v>
      </c>
      <c r="AH606" s="32">
        <f t="shared" si="67"/>
        <v>2</v>
      </c>
      <c r="AI606" s="31">
        <f t="shared" si="68"/>
        <v>3</v>
      </c>
      <c r="AJ606" s="6">
        <f t="shared" si="65"/>
        <v>0</v>
      </c>
      <c r="AL606">
        <v>605</v>
      </c>
    </row>
    <row r="607" spans="26:38" ht="15.75" thickBot="1" x14ac:dyDescent="0.3">
      <c r="Z607" s="1">
        <v>9</v>
      </c>
      <c r="AA607" s="1">
        <v>23</v>
      </c>
      <c r="AB607" s="1">
        <v>25</v>
      </c>
      <c r="AC607" s="1">
        <v>34</v>
      </c>
      <c r="AD607" s="1">
        <v>35</v>
      </c>
      <c r="AF607" s="1">
        <v>5</v>
      </c>
      <c r="AG607">
        <f t="shared" si="66"/>
        <v>126</v>
      </c>
      <c r="AH607" s="32">
        <f t="shared" si="67"/>
        <v>4</v>
      </c>
      <c r="AI607" s="31">
        <f t="shared" si="68"/>
        <v>1</v>
      </c>
      <c r="AJ607" s="6">
        <f t="shared" si="65"/>
        <v>0</v>
      </c>
      <c r="AL607">
        <v>606</v>
      </c>
    </row>
    <row r="608" spans="26:38" ht="15.75" thickBot="1" x14ac:dyDescent="0.3">
      <c r="Z608" s="1">
        <v>6</v>
      </c>
      <c r="AA608" s="1">
        <v>24</v>
      </c>
      <c r="AB608" s="1">
        <v>26</v>
      </c>
      <c r="AC608" s="1">
        <v>27</v>
      </c>
      <c r="AD608" s="1">
        <v>30</v>
      </c>
      <c r="AF608" s="1">
        <v>1</v>
      </c>
      <c r="AG608">
        <f t="shared" si="66"/>
        <v>113</v>
      </c>
      <c r="AH608" s="32">
        <f t="shared" si="67"/>
        <v>1</v>
      </c>
      <c r="AI608" s="31">
        <f t="shared" si="68"/>
        <v>4</v>
      </c>
      <c r="AJ608" s="6">
        <f t="shared" si="65"/>
        <v>0</v>
      </c>
      <c r="AL608">
        <v>607</v>
      </c>
    </row>
    <row r="609" spans="26:38" ht="15.75" thickBot="1" x14ac:dyDescent="0.3">
      <c r="Z609" s="1">
        <v>11</v>
      </c>
      <c r="AA609" s="1">
        <v>30</v>
      </c>
      <c r="AB609" s="1">
        <v>31</v>
      </c>
      <c r="AC609" s="1">
        <v>36</v>
      </c>
      <c r="AD609" s="1">
        <v>43</v>
      </c>
      <c r="AF609" s="1">
        <v>5</v>
      </c>
      <c r="AG609">
        <f t="shared" si="66"/>
        <v>151</v>
      </c>
      <c r="AH609" s="32">
        <f t="shared" si="67"/>
        <v>3</v>
      </c>
      <c r="AI609" s="31">
        <f t="shared" si="68"/>
        <v>2</v>
      </c>
      <c r="AJ609" s="6">
        <f t="shared" si="65"/>
        <v>0</v>
      </c>
      <c r="AL609">
        <v>608</v>
      </c>
    </row>
    <row r="610" spans="26:38" ht="15.75" thickBot="1" x14ac:dyDescent="0.3">
      <c r="Z610" s="1">
        <v>15</v>
      </c>
      <c r="AA610" s="1">
        <v>19</v>
      </c>
      <c r="AB610" s="1">
        <v>27</v>
      </c>
      <c r="AC610" s="1">
        <v>34</v>
      </c>
      <c r="AD610" s="1">
        <v>36</v>
      </c>
      <c r="AF610" s="1">
        <v>1</v>
      </c>
      <c r="AG610">
        <f t="shared" si="66"/>
        <v>131</v>
      </c>
      <c r="AH610" s="32">
        <f t="shared" si="67"/>
        <v>3</v>
      </c>
      <c r="AI610" s="31">
        <f t="shared" si="68"/>
        <v>2</v>
      </c>
      <c r="AJ610" s="6">
        <f t="shared" si="65"/>
        <v>0</v>
      </c>
      <c r="AL610">
        <v>609</v>
      </c>
    </row>
    <row r="611" spans="26:38" ht="15.75" thickBot="1" x14ac:dyDescent="0.3">
      <c r="Z611" s="1">
        <v>11</v>
      </c>
      <c r="AA611" s="1">
        <v>13</v>
      </c>
      <c r="AB611" s="1">
        <v>15</v>
      </c>
      <c r="AC611" s="1">
        <v>36</v>
      </c>
      <c r="AD611" s="1">
        <v>43</v>
      </c>
      <c r="AF611" s="1">
        <v>5</v>
      </c>
      <c r="AG611">
        <f t="shared" si="66"/>
        <v>118</v>
      </c>
      <c r="AH611" s="32">
        <f t="shared" si="67"/>
        <v>4</v>
      </c>
      <c r="AI611" s="31">
        <f t="shared" si="68"/>
        <v>1</v>
      </c>
      <c r="AJ611" s="6">
        <f t="shared" si="65"/>
        <v>0</v>
      </c>
      <c r="AL611">
        <v>610</v>
      </c>
    </row>
    <row r="612" spans="26:38" ht="15.75" thickBot="1" x14ac:dyDescent="0.3">
      <c r="Z612" s="1">
        <v>16</v>
      </c>
      <c r="AA612" s="1">
        <v>17</v>
      </c>
      <c r="AB612" s="1">
        <v>22</v>
      </c>
      <c r="AC612" s="1">
        <v>23</v>
      </c>
      <c r="AD612" s="1">
        <v>35</v>
      </c>
      <c r="AF612" s="1">
        <v>1</v>
      </c>
      <c r="AG612">
        <f t="shared" si="66"/>
        <v>113</v>
      </c>
      <c r="AH612" s="32">
        <f t="shared" si="67"/>
        <v>3</v>
      </c>
      <c r="AI612" s="31">
        <f t="shared" si="68"/>
        <v>2</v>
      </c>
      <c r="AJ612" s="6">
        <f t="shared" si="65"/>
        <v>0</v>
      </c>
      <c r="AL612">
        <v>611</v>
      </c>
    </row>
    <row r="613" spans="26:38" ht="15.75" thickBot="1" x14ac:dyDescent="0.3">
      <c r="Z613" s="1">
        <v>4</v>
      </c>
      <c r="AA613" s="1">
        <v>10</v>
      </c>
      <c r="AB613" s="1">
        <v>25</v>
      </c>
      <c r="AC613" s="1">
        <v>27</v>
      </c>
      <c r="AD613" s="1">
        <v>31</v>
      </c>
      <c r="AF613" s="1">
        <v>1</v>
      </c>
      <c r="AG613">
        <f t="shared" si="66"/>
        <v>97</v>
      </c>
      <c r="AH613" s="32">
        <f t="shared" si="67"/>
        <v>3</v>
      </c>
      <c r="AI613" s="31">
        <f t="shared" si="68"/>
        <v>2</v>
      </c>
      <c r="AJ613" s="6">
        <f t="shared" si="65"/>
        <v>0</v>
      </c>
      <c r="AL613">
        <v>612</v>
      </c>
    </row>
    <row r="614" spans="26:38" ht="15.75" thickBot="1" x14ac:dyDescent="0.3">
      <c r="Z614" s="1">
        <v>6</v>
      </c>
      <c r="AA614" s="1">
        <v>10</v>
      </c>
      <c r="AB614" s="1">
        <v>15</v>
      </c>
      <c r="AC614" s="1">
        <v>25</v>
      </c>
      <c r="AD614" s="1">
        <v>36</v>
      </c>
      <c r="AF614" s="1">
        <v>5</v>
      </c>
      <c r="AG614">
        <f t="shared" si="66"/>
        <v>92</v>
      </c>
      <c r="AH614" s="32">
        <f t="shared" si="67"/>
        <v>2</v>
      </c>
      <c r="AI614" s="31">
        <f t="shared" si="68"/>
        <v>3</v>
      </c>
      <c r="AJ614" s="6">
        <f t="shared" si="65"/>
        <v>0</v>
      </c>
      <c r="AL614">
        <v>613</v>
      </c>
    </row>
    <row r="615" spans="26:38" ht="15.75" thickBot="1" x14ac:dyDescent="0.3">
      <c r="Z615" s="1">
        <v>5</v>
      </c>
      <c r="AA615" s="1">
        <v>9</v>
      </c>
      <c r="AB615" s="1">
        <v>23</v>
      </c>
      <c r="AC615" s="1">
        <v>26</v>
      </c>
      <c r="AD615" s="1">
        <v>32</v>
      </c>
      <c r="AF615" s="1">
        <v>1</v>
      </c>
      <c r="AG615">
        <f t="shared" si="66"/>
        <v>95</v>
      </c>
      <c r="AH615" s="32">
        <f t="shared" si="67"/>
        <v>3</v>
      </c>
      <c r="AI615" s="31">
        <f t="shared" si="68"/>
        <v>2</v>
      </c>
      <c r="AJ615" s="6">
        <f t="shared" si="65"/>
        <v>0</v>
      </c>
      <c r="AL615">
        <v>614</v>
      </c>
    </row>
    <row r="616" spans="26:38" ht="15.75" thickBot="1" x14ac:dyDescent="0.3">
      <c r="Z616" s="1">
        <v>5</v>
      </c>
      <c r="AA616" s="1">
        <v>10</v>
      </c>
      <c r="AB616" s="1">
        <v>17</v>
      </c>
      <c r="AC616" s="1">
        <v>27</v>
      </c>
      <c r="AD616" s="1">
        <v>32</v>
      </c>
      <c r="AF616" s="1">
        <v>1</v>
      </c>
      <c r="AG616">
        <f t="shared" si="66"/>
        <v>91</v>
      </c>
      <c r="AH616" s="32">
        <f t="shared" si="67"/>
        <v>3</v>
      </c>
      <c r="AI616" s="31">
        <f t="shared" si="68"/>
        <v>2</v>
      </c>
      <c r="AJ616" s="6">
        <f t="shared" si="65"/>
        <v>0</v>
      </c>
      <c r="AL616">
        <v>615</v>
      </c>
    </row>
    <row r="617" spans="26:38" ht="15.75" thickBot="1" x14ac:dyDescent="0.3">
      <c r="Z617" s="1">
        <v>10</v>
      </c>
      <c r="AA617" s="1">
        <v>11</v>
      </c>
      <c r="AB617" s="1">
        <v>19</v>
      </c>
      <c r="AC617" s="1">
        <v>23</v>
      </c>
      <c r="AD617" s="1">
        <v>43</v>
      </c>
      <c r="AF617" s="1">
        <v>5</v>
      </c>
      <c r="AG617">
        <f t="shared" si="66"/>
        <v>106</v>
      </c>
      <c r="AH617" s="32">
        <f t="shared" si="67"/>
        <v>4</v>
      </c>
      <c r="AI617" s="31">
        <f t="shared" si="68"/>
        <v>1</v>
      </c>
      <c r="AJ617" s="6">
        <f t="shared" si="65"/>
        <v>0</v>
      </c>
      <c r="AL617">
        <v>616</v>
      </c>
    </row>
    <row r="618" spans="26:38" ht="15.75" thickBot="1" x14ac:dyDescent="0.3">
      <c r="Z618" s="1">
        <v>10</v>
      </c>
      <c r="AA618" s="1">
        <v>14</v>
      </c>
      <c r="AB618" s="1">
        <v>25</v>
      </c>
      <c r="AC618" s="1">
        <v>34</v>
      </c>
      <c r="AD618" s="1">
        <v>35</v>
      </c>
      <c r="AF618" s="1">
        <v>1</v>
      </c>
      <c r="AG618">
        <f t="shared" si="66"/>
        <v>118</v>
      </c>
      <c r="AH618" s="32">
        <f t="shared" si="67"/>
        <v>2</v>
      </c>
      <c r="AI618" s="31">
        <f t="shared" si="68"/>
        <v>3</v>
      </c>
      <c r="AJ618" s="6">
        <f t="shared" si="65"/>
        <v>0</v>
      </c>
      <c r="AL618">
        <v>617</v>
      </c>
    </row>
    <row r="619" spans="26:38" ht="15.75" thickBot="1" x14ac:dyDescent="0.3">
      <c r="Z619" s="1">
        <v>3</v>
      </c>
      <c r="AA619" s="1">
        <v>13</v>
      </c>
      <c r="AB619" s="1">
        <v>16</v>
      </c>
      <c r="AC619" s="1">
        <v>27</v>
      </c>
      <c r="AD619" s="1">
        <v>35</v>
      </c>
      <c r="AF619" s="1">
        <v>5</v>
      </c>
      <c r="AG619">
        <f t="shared" si="66"/>
        <v>94</v>
      </c>
      <c r="AH619" s="32">
        <f t="shared" si="67"/>
        <v>4</v>
      </c>
      <c r="AI619" s="31">
        <f t="shared" si="68"/>
        <v>1</v>
      </c>
      <c r="AJ619" s="6">
        <f t="shared" si="65"/>
        <v>0</v>
      </c>
      <c r="AL619">
        <v>618</v>
      </c>
    </row>
    <row r="620" spans="26:38" ht="15.75" thickBot="1" x14ac:dyDescent="0.3">
      <c r="Z620" s="1">
        <v>3</v>
      </c>
      <c r="AA620" s="1">
        <v>10</v>
      </c>
      <c r="AB620" s="1">
        <v>31</v>
      </c>
      <c r="AC620" s="1">
        <v>32</v>
      </c>
      <c r="AD620" s="1">
        <v>36</v>
      </c>
      <c r="AF620" s="1">
        <v>5</v>
      </c>
      <c r="AG620">
        <f t="shared" si="66"/>
        <v>112</v>
      </c>
      <c r="AH620" s="32">
        <f t="shared" si="67"/>
        <v>2</v>
      </c>
      <c r="AI620" s="31">
        <f t="shared" si="68"/>
        <v>3</v>
      </c>
      <c r="AJ620" s="6">
        <f t="shared" si="65"/>
        <v>0</v>
      </c>
      <c r="AL620">
        <v>619</v>
      </c>
    </row>
    <row r="621" spans="26:38" ht="15.75" thickBot="1" x14ac:dyDescent="0.3">
      <c r="Z621" s="1">
        <v>2</v>
      </c>
      <c r="AA621" s="1">
        <v>18</v>
      </c>
      <c r="AB621" s="1">
        <v>24</v>
      </c>
      <c r="AC621" s="1">
        <v>29</v>
      </c>
      <c r="AD621" s="1">
        <v>43</v>
      </c>
      <c r="AF621" s="1">
        <v>1</v>
      </c>
      <c r="AG621">
        <f t="shared" si="66"/>
        <v>116</v>
      </c>
      <c r="AH621" s="32">
        <f t="shared" si="67"/>
        <v>2</v>
      </c>
      <c r="AI621" s="31">
        <f t="shared" si="68"/>
        <v>3</v>
      </c>
      <c r="AJ621" s="6">
        <f t="shared" si="65"/>
        <v>0</v>
      </c>
      <c r="AL621">
        <v>620</v>
      </c>
    </row>
    <row r="622" spans="26:38" ht="15.75" thickBot="1" x14ac:dyDescent="0.3">
      <c r="Z622" s="1">
        <v>4</v>
      </c>
      <c r="AA622" s="1">
        <v>15</v>
      </c>
      <c r="AB622" s="1">
        <v>20</v>
      </c>
      <c r="AC622" s="1">
        <v>26</v>
      </c>
      <c r="AD622" s="1">
        <v>29</v>
      </c>
      <c r="AF622" s="1">
        <v>5</v>
      </c>
      <c r="AG622">
        <f t="shared" si="66"/>
        <v>94</v>
      </c>
      <c r="AH622" s="32">
        <f t="shared" si="67"/>
        <v>2</v>
      </c>
      <c r="AI622" s="31">
        <f t="shared" si="68"/>
        <v>3</v>
      </c>
      <c r="AJ622" s="6">
        <f t="shared" si="65"/>
        <v>0</v>
      </c>
      <c r="AL622">
        <v>621</v>
      </c>
    </row>
    <row r="623" spans="26:38" ht="15.75" thickBot="1" x14ac:dyDescent="0.3">
      <c r="Z623" s="1">
        <v>3</v>
      </c>
      <c r="AA623" s="1">
        <v>14</v>
      </c>
      <c r="AB623" s="1">
        <v>20</v>
      </c>
      <c r="AC623" s="1">
        <v>26</v>
      </c>
      <c r="AD623" s="1">
        <v>29</v>
      </c>
      <c r="AF623" s="1">
        <v>1</v>
      </c>
      <c r="AG623">
        <f t="shared" si="66"/>
        <v>92</v>
      </c>
      <c r="AH623" s="32">
        <f t="shared" si="67"/>
        <v>2</v>
      </c>
      <c r="AI623" s="31">
        <f t="shared" si="68"/>
        <v>3</v>
      </c>
      <c r="AJ623" s="6">
        <f t="shared" si="65"/>
        <v>0</v>
      </c>
      <c r="AL623">
        <v>622</v>
      </c>
    </row>
    <row r="624" spans="26:38" ht="15.75" thickBot="1" x14ac:dyDescent="0.3">
      <c r="Z624" s="1">
        <v>3</v>
      </c>
      <c r="AA624" s="1">
        <v>8</v>
      </c>
      <c r="AB624" s="1">
        <v>15</v>
      </c>
      <c r="AC624" s="1">
        <v>28</v>
      </c>
      <c r="AD624" s="1">
        <v>31</v>
      </c>
      <c r="AF624" s="1">
        <v>5</v>
      </c>
      <c r="AG624">
        <f t="shared" si="66"/>
        <v>85</v>
      </c>
      <c r="AH624" s="32">
        <f t="shared" si="67"/>
        <v>3</v>
      </c>
      <c r="AI624" s="31">
        <f t="shared" si="68"/>
        <v>2</v>
      </c>
      <c r="AJ624" s="6">
        <f t="shared" si="65"/>
        <v>0</v>
      </c>
      <c r="AL624">
        <v>623</v>
      </c>
    </row>
    <row r="625" spans="26:38" ht="15.75" thickBot="1" x14ac:dyDescent="0.3">
      <c r="Z625" s="1">
        <v>5</v>
      </c>
      <c r="AA625" s="1">
        <v>11</v>
      </c>
      <c r="AB625" s="1">
        <v>24</v>
      </c>
      <c r="AC625" s="1">
        <v>26</v>
      </c>
      <c r="AD625" s="1">
        <v>30</v>
      </c>
      <c r="AF625" s="1">
        <v>1</v>
      </c>
      <c r="AG625">
        <f t="shared" si="66"/>
        <v>96</v>
      </c>
      <c r="AH625" s="32">
        <f t="shared" si="67"/>
        <v>2</v>
      </c>
      <c r="AI625" s="31">
        <f t="shared" si="68"/>
        <v>3</v>
      </c>
      <c r="AJ625" s="6">
        <f t="shared" si="65"/>
        <v>0</v>
      </c>
      <c r="AL625">
        <v>624</v>
      </c>
    </row>
    <row r="626" spans="26:38" ht="15.75" thickBot="1" x14ac:dyDescent="0.3">
      <c r="Z626" s="1">
        <v>2</v>
      </c>
      <c r="AA626" s="1">
        <v>20</v>
      </c>
      <c r="AB626" s="1">
        <v>25</v>
      </c>
      <c r="AC626" s="1">
        <v>29</v>
      </c>
      <c r="AD626" s="1">
        <v>32</v>
      </c>
      <c r="AF626" s="1">
        <v>1</v>
      </c>
      <c r="AG626">
        <f t="shared" si="66"/>
        <v>108</v>
      </c>
      <c r="AH626" s="32">
        <f t="shared" si="67"/>
        <v>2</v>
      </c>
      <c r="AI626" s="31">
        <f t="shared" si="68"/>
        <v>3</v>
      </c>
      <c r="AJ626" s="6">
        <f t="shared" si="65"/>
        <v>0</v>
      </c>
      <c r="AL626">
        <v>625</v>
      </c>
    </row>
    <row r="627" spans="26:38" ht="15.75" thickBot="1" x14ac:dyDescent="0.3">
      <c r="Z627" s="1">
        <v>4</v>
      </c>
      <c r="AA627" s="1">
        <v>9</v>
      </c>
      <c r="AB627" s="1">
        <v>15</v>
      </c>
      <c r="AC627" s="1">
        <v>25</v>
      </c>
      <c r="AD627" s="1">
        <v>32</v>
      </c>
      <c r="AF627" s="1">
        <v>5</v>
      </c>
      <c r="AG627">
        <f t="shared" si="66"/>
        <v>85</v>
      </c>
      <c r="AH627" s="32">
        <f t="shared" si="67"/>
        <v>3</v>
      </c>
      <c r="AI627" s="31">
        <f t="shared" si="68"/>
        <v>2</v>
      </c>
      <c r="AJ627" s="6">
        <f t="shared" si="65"/>
        <v>0</v>
      </c>
      <c r="AL627">
        <v>626</v>
      </c>
    </row>
    <row r="628" spans="26:38" ht="15.75" thickBot="1" x14ac:dyDescent="0.3">
      <c r="Z628" s="1">
        <v>3</v>
      </c>
      <c r="AA628" s="1">
        <v>18</v>
      </c>
      <c r="AB628" s="1">
        <v>25</v>
      </c>
      <c r="AC628" s="1">
        <v>27</v>
      </c>
      <c r="AD628" s="1">
        <v>30</v>
      </c>
      <c r="AF628" s="1">
        <v>1</v>
      </c>
      <c r="AG628">
        <f t="shared" si="66"/>
        <v>103</v>
      </c>
      <c r="AH628" s="32">
        <f t="shared" si="67"/>
        <v>3</v>
      </c>
      <c r="AI628" s="31">
        <f t="shared" si="68"/>
        <v>2</v>
      </c>
      <c r="AJ628" s="6">
        <f t="shared" si="65"/>
        <v>0</v>
      </c>
      <c r="AL628">
        <v>627</v>
      </c>
    </row>
    <row r="629" spans="26:38" ht="15.75" thickBot="1" x14ac:dyDescent="0.3">
      <c r="Z629" s="1">
        <v>19</v>
      </c>
      <c r="AA629" s="1">
        <v>25</v>
      </c>
      <c r="AB629" s="1">
        <v>30</v>
      </c>
      <c r="AC629" s="1">
        <v>31</v>
      </c>
      <c r="AD629" s="1">
        <v>34</v>
      </c>
      <c r="AF629" s="1">
        <v>5</v>
      </c>
      <c r="AG629">
        <f t="shared" si="66"/>
        <v>139</v>
      </c>
      <c r="AH629" s="32">
        <f t="shared" si="67"/>
        <v>3</v>
      </c>
      <c r="AI629" s="31">
        <f t="shared" si="68"/>
        <v>2</v>
      </c>
      <c r="AJ629" s="6">
        <f t="shared" si="65"/>
        <v>0</v>
      </c>
      <c r="AL629">
        <v>628</v>
      </c>
    </row>
    <row r="630" spans="26:38" ht="15.75" thickBot="1" x14ac:dyDescent="0.3">
      <c r="Z630" s="1">
        <v>14</v>
      </c>
      <c r="AA630" s="1">
        <v>16</v>
      </c>
      <c r="AB630" s="1">
        <v>18</v>
      </c>
      <c r="AC630" s="1">
        <v>29</v>
      </c>
      <c r="AD630" s="1">
        <v>30</v>
      </c>
      <c r="AF630" s="1">
        <v>1</v>
      </c>
      <c r="AG630">
        <f t="shared" si="66"/>
        <v>107</v>
      </c>
      <c r="AH630" s="32">
        <f t="shared" si="67"/>
        <v>1</v>
      </c>
      <c r="AI630" s="31">
        <f t="shared" si="68"/>
        <v>4</v>
      </c>
      <c r="AJ630" s="6">
        <f t="shared" si="65"/>
        <v>0</v>
      </c>
      <c r="AL630">
        <v>629</v>
      </c>
    </row>
    <row r="631" spans="26:38" ht="15.75" thickBot="1" x14ac:dyDescent="0.3">
      <c r="Z631" s="1">
        <v>6</v>
      </c>
      <c r="AA631" s="1">
        <v>16</v>
      </c>
      <c r="AB631" s="1">
        <v>23</v>
      </c>
      <c r="AC631" s="1">
        <v>26</v>
      </c>
      <c r="AD631" s="1">
        <v>32</v>
      </c>
      <c r="AF631" s="1">
        <v>5</v>
      </c>
      <c r="AG631">
        <f t="shared" si="66"/>
        <v>103</v>
      </c>
      <c r="AH631" s="32">
        <f t="shared" si="67"/>
        <v>1</v>
      </c>
      <c r="AI631" s="31">
        <f t="shared" si="68"/>
        <v>4</v>
      </c>
      <c r="AJ631" s="6">
        <f t="shared" si="65"/>
        <v>0</v>
      </c>
      <c r="AL631">
        <v>630</v>
      </c>
    </row>
    <row r="632" spans="26:38" ht="15.75" thickBot="1" x14ac:dyDescent="0.3">
      <c r="Z632" s="1">
        <v>13</v>
      </c>
      <c r="AA632" s="1">
        <v>18</v>
      </c>
      <c r="AB632" s="1">
        <v>24</v>
      </c>
      <c r="AC632" s="1">
        <v>29</v>
      </c>
      <c r="AD632" s="1">
        <v>35</v>
      </c>
      <c r="AF632" s="1">
        <v>5</v>
      </c>
      <c r="AG632">
        <f t="shared" si="66"/>
        <v>119</v>
      </c>
      <c r="AH632" s="32">
        <f t="shared" si="67"/>
        <v>3</v>
      </c>
      <c r="AI632" s="31">
        <f t="shared" si="68"/>
        <v>2</v>
      </c>
      <c r="AJ632" s="6">
        <f t="shared" si="65"/>
        <v>0</v>
      </c>
      <c r="AL632">
        <v>631</v>
      </c>
    </row>
    <row r="633" spans="26:38" ht="15.75" thickBot="1" x14ac:dyDescent="0.3">
      <c r="Z633" s="1">
        <v>4</v>
      </c>
      <c r="AA633" s="1">
        <v>18</v>
      </c>
      <c r="AB633" s="1">
        <v>22</v>
      </c>
      <c r="AC633" s="1">
        <v>29</v>
      </c>
      <c r="AD633" s="1">
        <v>31</v>
      </c>
      <c r="AF633" s="1">
        <v>1</v>
      </c>
      <c r="AG633">
        <f t="shared" si="66"/>
        <v>104</v>
      </c>
      <c r="AH633" s="32">
        <f t="shared" si="67"/>
        <v>2</v>
      </c>
      <c r="AI633" s="31">
        <f t="shared" si="68"/>
        <v>3</v>
      </c>
      <c r="AJ633" s="6">
        <f t="shared" si="65"/>
        <v>0</v>
      </c>
      <c r="AL633">
        <v>632</v>
      </c>
    </row>
    <row r="634" spans="26:38" ht="15.75" thickBot="1" x14ac:dyDescent="0.3">
      <c r="Z634" s="1">
        <v>3</v>
      </c>
      <c r="AA634" s="1">
        <v>10</v>
      </c>
      <c r="AB634" s="1">
        <v>26</v>
      </c>
      <c r="AC634" s="1">
        <v>28</v>
      </c>
      <c r="AD634" s="1">
        <v>35</v>
      </c>
      <c r="AF634" s="1">
        <v>5</v>
      </c>
      <c r="AG634">
        <f t="shared" si="66"/>
        <v>102</v>
      </c>
      <c r="AH634" s="32">
        <f t="shared" si="67"/>
        <v>2</v>
      </c>
      <c r="AI634" s="31">
        <f t="shared" si="68"/>
        <v>3</v>
      </c>
      <c r="AJ634" s="6">
        <f t="shared" si="65"/>
        <v>0</v>
      </c>
      <c r="AL634">
        <v>633</v>
      </c>
    </row>
    <row r="635" spans="26:38" ht="15.75" thickBot="1" x14ac:dyDescent="0.3">
      <c r="Z635" s="1">
        <v>2</v>
      </c>
      <c r="AA635" s="1">
        <v>4</v>
      </c>
      <c r="AB635" s="1">
        <v>13</v>
      </c>
      <c r="AC635" s="1">
        <v>18</v>
      </c>
      <c r="AD635" s="1">
        <v>43</v>
      </c>
      <c r="AF635" s="1">
        <v>1</v>
      </c>
      <c r="AG635">
        <f t="shared" si="66"/>
        <v>80</v>
      </c>
      <c r="AH635" s="32">
        <f t="shared" si="67"/>
        <v>2</v>
      </c>
      <c r="AI635" s="31">
        <f t="shared" si="68"/>
        <v>3</v>
      </c>
      <c r="AJ635" s="6">
        <f t="shared" si="65"/>
        <v>0</v>
      </c>
      <c r="AL635">
        <v>634</v>
      </c>
    </row>
    <row r="636" spans="26:38" ht="15.75" thickBot="1" x14ac:dyDescent="0.3">
      <c r="Z636" s="1">
        <v>14</v>
      </c>
      <c r="AA636" s="1">
        <v>16</v>
      </c>
      <c r="AB636" s="1">
        <v>18</v>
      </c>
      <c r="AC636" s="1">
        <v>26</v>
      </c>
      <c r="AD636" s="1">
        <v>31</v>
      </c>
      <c r="AF636" s="1">
        <v>5</v>
      </c>
      <c r="AG636">
        <f t="shared" si="66"/>
        <v>105</v>
      </c>
      <c r="AH636" s="32">
        <f t="shared" si="67"/>
        <v>1</v>
      </c>
      <c r="AI636" s="31">
        <f t="shared" si="68"/>
        <v>4</v>
      </c>
      <c r="AJ636" s="6">
        <f t="shared" si="65"/>
        <v>0</v>
      </c>
      <c r="AL636">
        <v>635</v>
      </c>
    </row>
    <row r="637" spans="26:38" ht="15.75" thickBot="1" x14ac:dyDescent="0.3">
      <c r="Z637" s="1">
        <v>3</v>
      </c>
      <c r="AA637" s="1">
        <v>4</v>
      </c>
      <c r="AB637" s="1">
        <v>15</v>
      </c>
      <c r="AC637" s="1">
        <v>22</v>
      </c>
      <c r="AD637" s="1">
        <v>43</v>
      </c>
      <c r="AF637" s="1">
        <v>1</v>
      </c>
      <c r="AG637">
        <f t="shared" si="66"/>
        <v>87</v>
      </c>
      <c r="AH637" s="32">
        <f t="shared" si="67"/>
        <v>3</v>
      </c>
      <c r="AI637" s="31">
        <f t="shared" si="68"/>
        <v>2</v>
      </c>
      <c r="AJ637" s="6">
        <f t="shared" si="65"/>
        <v>0</v>
      </c>
      <c r="AL637">
        <v>636</v>
      </c>
    </row>
    <row r="638" spans="26:38" ht="15.75" thickBot="1" x14ac:dyDescent="0.3">
      <c r="Z638" s="1">
        <v>2</v>
      </c>
      <c r="AA638" s="1">
        <v>14</v>
      </c>
      <c r="AB638" s="1">
        <v>18</v>
      </c>
      <c r="AC638" s="1">
        <v>20</v>
      </c>
      <c r="AD638" s="1">
        <v>29</v>
      </c>
      <c r="AF638" s="1">
        <v>5</v>
      </c>
      <c r="AG638">
        <f t="shared" si="66"/>
        <v>83</v>
      </c>
      <c r="AH638" s="32">
        <f t="shared" si="67"/>
        <v>1</v>
      </c>
      <c r="AI638" s="31">
        <f t="shared" si="68"/>
        <v>4</v>
      </c>
      <c r="AJ638" s="6">
        <f t="shared" si="65"/>
        <v>0</v>
      </c>
      <c r="AL638">
        <v>637</v>
      </c>
    </row>
    <row r="639" spans="26:38" ht="15.75" thickBot="1" x14ac:dyDescent="0.3">
      <c r="Z639" s="1">
        <v>3</v>
      </c>
      <c r="AA639" s="1">
        <v>15</v>
      </c>
      <c r="AB639" s="1">
        <v>22</v>
      </c>
      <c r="AC639" s="1">
        <v>25</v>
      </c>
      <c r="AD639" s="1">
        <v>34</v>
      </c>
      <c r="AF639" s="1">
        <v>1</v>
      </c>
      <c r="AG639">
        <f t="shared" si="66"/>
        <v>99</v>
      </c>
      <c r="AH639" s="32">
        <f t="shared" si="67"/>
        <v>3</v>
      </c>
      <c r="AI639" s="31">
        <f t="shared" si="68"/>
        <v>2</v>
      </c>
      <c r="AJ639" s="6">
        <f t="shared" si="65"/>
        <v>0</v>
      </c>
      <c r="AL639">
        <v>638</v>
      </c>
    </row>
    <row r="640" spans="26:38" ht="15.75" thickBot="1" x14ac:dyDescent="0.3">
      <c r="Z640" s="1">
        <v>6</v>
      </c>
      <c r="AA640" s="1">
        <v>16</v>
      </c>
      <c r="AB640" s="1">
        <v>25</v>
      </c>
      <c r="AC640" s="1">
        <v>34</v>
      </c>
      <c r="AD640" s="1">
        <v>36</v>
      </c>
      <c r="AF640" s="1">
        <v>5</v>
      </c>
      <c r="AG640">
        <f t="shared" si="66"/>
        <v>117</v>
      </c>
      <c r="AH640" s="32">
        <f t="shared" si="67"/>
        <v>1</v>
      </c>
      <c r="AI640" s="31">
        <f t="shared" si="68"/>
        <v>4</v>
      </c>
      <c r="AJ640" s="6">
        <f t="shared" si="65"/>
        <v>0</v>
      </c>
      <c r="AL640">
        <v>639</v>
      </c>
    </row>
    <row r="641" spans="26:38" ht="15.75" thickBot="1" x14ac:dyDescent="0.3">
      <c r="Z641" s="1">
        <v>8</v>
      </c>
      <c r="AA641" s="1">
        <v>13</v>
      </c>
      <c r="AB641" s="1">
        <v>23</v>
      </c>
      <c r="AC641" s="1">
        <v>31</v>
      </c>
      <c r="AD641" s="1">
        <v>43</v>
      </c>
      <c r="AF641" s="1">
        <v>1</v>
      </c>
      <c r="AG641">
        <f t="shared" si="66"/>
        <v>118</v>
      </c>
      <c r="AH641" s="32">
        <f t="shared" si="67"/>
        <v>4</v>
      </c>
      <c r="AI641" s="31">
        <f t="shared" si="68"/>
        <v>1</v>
      </c>
      <c r="AJ641" s="6">
        <f t="shared" si="65"/>
        <v>0</v>
      </c>
      <c r="AL641">
        <v>640</v>
      </c>
    </row>
    <row r="642" spans="26:38" ht="15.75" thickBot="1" x14ac:dyDescent="0.3">
      <c r="Z642" s="1">
        <v>3</v>
      </c>
      <c r="AA642" s="1">
        <v>6</v>
      </c>
      <c r="AB642" s="1">
        <v>11</v>
      </c>
      <c r="AC642" s="1">
        <v>29</v>
      </c>
      <c r="AD642" s="1">
        <v>30</v>
      </c>
      <c r="AF642" s="1">
        <v>5</v>
      </c>
      <c r="AG642">
        <f t="shared" si="66"/>
        <v>79</v>
      </c>
      <c r="AH642" s="32">
        <f t="shared" si="67"/>
        <v>3</v>
      </c>
      <c r="AI642" s="31">
        <f t="shared" si="68"/>
        <v>2</v>
      </c>
      <c r="AJ642" s="6">
        <f t="shared" ref="AJ642:AJ705" si="69">SUMPRODUCT(COUNTIF((Z642:AD642),($AN$1:$AR$1)))</f>
        <v>0</v>
      </c>
      <c r="AL642">
        <v>641</v>
      </c>
    </row>
    <row r="643" spans="26:38" ht="15.75" thickBot="1" x14ac:dyDescent="0.3">
      <c r="Z643" s="1">
        <v>9</v>
      </c>
      <c r="AA643" s="1">
        <v>15</v>
      </c>
      <c r="AB643" s="1">
        <v>16</v>
      </c>
      <c r="AC643" s="1">
        <v>22</v>
      </c>
      <c r="AD643" s="1">
        <v>24</v>
      </c>
      <c r="AF643" s="1">
        <v>1</v>
      </c>
      <c r="AG643">
        <f t="shared" ref="AG643:AG706" si="70">SUM(Z643:AD643)</f>
        <v>86</v>
      </c>
      <c r="AH643" s="32">
        <f t="shared" ref="AH643:AH706" si="71">SUMPRODUCT(( MOD(Z643:AD643,2)&gt;0)*1)</f>
        <v>2</v>
      </c>
      <c r="AI643" s="31">
        <f t="shared" ref="AI643:AI706" si="72">5-AH643</f>
        <v>3</v>
      </c>
      <c r="AJ643" s="6">
        <f t="shared" si="69"/>
        <v>0</v>
      </c>
      <c r="AL643">
        <v>642</v>
      </c>
    </row>
    <row r="644" spans="26:38" ht="15.75" thickBot="1" x14ac:dyDescent="0.3">
      <c r="Z644" s="1">
        <v>13</v>
      </c>
      <c r="AA644" s="1">
        <v>14</v>
      </c>
      <c r="AB644" s="1">
        <v>19</v>
      </c>
      <c r="AC644" s="1">
        <v>29</v>
      </c>
      <c r="AD644" s="1">
        <v>32</v>
      </c>
      <c r="AF644" s="1">
        <v>5</v>
      </c>
      <c r="AG644">
        <f t="shared" si="70"/>
        <v>107</v>
      </c>
      <c r="AH644" s="32">
        <f t="shared" si="71"/>
        <v>3</v>
      </c>
      <c r="AI644" s="31">
        <f t="shared" si="72"/>
        <v>2</v>
      </c>
      <c r="AJ644" s="6">
        <f t="shared" si="69"/>
        <v>0</v>
      </c>
      <c r="AL644">
        <v>643</v>
      </c>
    </row>
    <row r="645" spans="26:38" ht="15.75" thickBot="1" x14ac:dyDescent="0.3">
      <c r="Z645" s="1">
        <v>2</v>
      </c>
      <c r="AA645" s="1">
        <v>10</v>
      </c>
      <c r="AB645" s="1">
        <v>14</v>
      </c>
      <c r="AC645" s="1">
        <v>23</v>
      </c>
      <c r="AD645" s="1">
        <v>27</v>
      </c>
      <c r="AF645" s="1">
        <v>1</v>
      </c>
      <c r="AG645">
        <f t="shared" si="70"/>
        <v>76</v>
      </c>
      <c r="AH645" s="32">
        <f t="shared" si="71"/>
        <v>2</v>
      </c>
      <c r="AI645" s="31">
        <f t="shared" si="72"/>
        <v>3</v>
      </c>
      <c r="AJ645" s="6">
        <f t="shared" si="69"/>
        <v>0</v>
      </c>
      <c r="AL645">
        <v>644</v>
      </c>
    </row>
    <row r="646" spans="26:38" ht="15.75" thickBot="1" x14ac:dyDescent="0.3">
      <c r="Z646" s="1">
        <v>10</v>
      </c>
      <c r="AA646" s="1">
        <v>11</v>
      </c>
      <c r="AB646" s="1">
        <v>24</v>
      </c>
      <c r="AC646" s="1">
        <v>27</v>
      </c>
      <c r="AD646" s="1">
        <v>31</v>
      </c>
      <c r="AF646" s="1">
        <v>5</v>
      </c>
      <c r="AG646">
        <f t="shared" si="70"/>
        <v>103</v>
      </c>
      <c r="AH646" s="32">
        <f t="shared" si="71"/>
        <v>3</v>
      </c>
      <c r="AI646" s="31">
        <f t="shared" si="72"/>
        <v>2</v>
      </c>
      <c r="AJ646" s="6">
        <f t="shared" si="69"/>
        <v>0</v>
      </c>
      <c r="AL646">
        <v>645</v>
      </c>
    </row>
    <row r="647" spans="26:38" ht="15.75" thickBot="1" x14ac:dyDescent="0.3">
      <c r="Z647" s="1">
        <v>3</v>
      </c>
      <c r="AA647" s="1">
        <v>24</v>
      </c>
      <c r="AB647" s="1">
        <v>25</v>
      </c>
      <c r="AC647" s="1">
        <v>27</v>
      </c>
      <c r="AD647" s="1">
        <v>31</v>
      </c>
      <c r="AF647" s="1">
        <v>1</v>
      </c>
      <c r="AG647">
        <f t="shared" si="70"/>
        <v>110</v>
      </c>
      <c r="AH647" s="32">
        <f t="shared" si="71"/>
        <v>4</v>
      </c>
      <c r="AI647" s="31">
        <f t="shared" si="72"/>
        <v>1</v>
      </c>
      <c r="AJ647" s="6">
        <f t="shared" si="69"/>
        <v>0</v>
      </c>
      <c r="AL647">
        <v>646</v>
      </c>
    </row>
    <row r="648" spans="26:38" ht="15.75" thickBot="1" x14ac:dyDescent="0.3">
      <c r="Z648" s="1">
        <v>5</v>
      </c>
      <c r="AA648" s="1">
        <v>9</v>
      </c>
      <c r="AB648" s="1">
        <v>16</v>
      </c>
      <c r="AC648" s="1">
        <v>31</v>
      </c>
      <c r="AD648" s="1">
        <v>36</v>
      </c>
      <c r="AF648" s="1">
        <v>5</v>
      </c>
      <c r="AG648">
        <f t="shared" si="70"/>
        <v>97</v>
      </c>
      <c r="AH648" s="32">
        <f t="shared" si="71"/>
        <v>3</v>
      </c>
      <c r="AI648" s="31">
        <f t="shared" si="72"/>
        <v>2</v>
      </c>
      <c r="AJ648" s="6">
        <f t="shared" si="69"/>
        <v>0</v>
      </c>
      <c r="AL648">
        <v>647</v>
      </c>
    </row>
    <row r="649" spans="26:38" ht="15.75" thickBot="1" x14ac:dyDescent="0.3">
      <c r="Z649" s="1">
        <v>4</v>
      </c>
      <c r="AA649" s="1">
        <v>16</v>
      </c>
      <c r="AB649" s="1">
        <v>19</v>
      </c>
      <c r="AC649" s="1">
        <v>23</v>
      </c>
      <c r="AD649" s="1">
        <v>30</v>
      </c>
      <c r="AF649" s="1">
        <v>1</v>
      </c>
      <c r="AG649">
        <f t="shared" si="70"/>
        <v>92</v>
      </c>
      <c r="AH649" s="32">
        <f t="shared" si="71"/>
        <v>2</v>
      </c>
      <c r="AI649" s="31">
        <f t="shared" si="72"/>
        <v>3</v>
      </c>
      <c r="AJ649" s="6">
        <f t="shared" si="69"/>
        <v>0</v>
      </c>
      <c r="AL649">
        <v>648</v>
      </c>
    </row>
    <row r="650" spans="26:38" ht="15.75" thickBot="1" x14ac:dyDescent="0.3">
      <c r="Z650" s="1">
        <v>5</v>
      </c>
      <c r="AA650" s="1">
        <v>10</v>
      </c>
      <c r="AB650" s="1">
        <v>20</v>
      </c>
      <c r="AC650" s="1">
        <v>24</v>
      </c>
      <c r="AD650" s="1">
        <v>35</v>
      </c>
      <c r="AF650" s="1">
        <v>5</v>
      </c>
      <c r="AG650">
        <f t="shared" si="70"/>
        <v>94</v>
      </c>
      <c r="AH650" s="32">
        <f t="shared" si="71"/>
        <v>2</v>
      </c>
      <c r="AI650" s="31">
        <f t="shared" si="72"/>
        <v>3</v>
      </c>
      <c r="AJ650" s="6">
        <f t="shared" si="69"/>
        <v>0</v>
      </c>
      <c r="AL650">
        <v>649</v>
      </c>
    </row>
    <row r="651" spans="26:38" ht="15.75" thickBot="1" x14ac:dyDescent="0.3">
      <c r="Z651" s="1">
        <v>14</v>
      </c>
      <c r="AA651" s="1">
        <v>19</v>
      </c>
      <c r="AB651" s="1">
        <v>24</v>
      </c>
      <c r="AC651" s="1">
        <v>27</v>
      </c>
      <c r="AD651" s="1">
        <v>43</v>
      </c>
      <c r="AF651" s="1">
        <v>1</v>
      </c>
      <c r="AG651">
        <f t="shared" si="70"/>
        <v>127</v>
      </c>
      <c r="AH651" s="32">
        <f t="shared" si="71"/>
        <v>3</v>
      </c>
      <c r="AI651" s="31">
        <f t="shared" si="72"/>
        <v>2</v>
      </c>
      <c r="AJ651" s="6">
        <f t="shared" si="69"/>
        <v>0</v>
      </c>
      <c r="AL651">
        <v>650</v>
      </c>
    </row>
    <row r="652" spans="26:38" ht="15.75" thickBot="1" x14ac:dyDescent="0.3">
      <c r="Z652" s="1">
        <v>5</v>
      </c>
      <c r="AA652" s="1">
        <v>18</v>
      </c>
      <c r="AB652" s="1">
        <v>19</v>
      </c>
      <c r="AC652" s="1">
        <v>23</v>
      </c>
      <c r="AD652" s="1">
        <v>28</v>
      </c>
      <c r="AF652" s="1">
        <v>5</v>
      </c>
      <c r="AG652">
        <f t="shared" si="70"/>
        <v>93</v>
      </c>
      <c r="AH652" s="32">
        <f t="shared" si="71"/>
        <v>3</v>
      </c>
      <c r="AI652" s="31">
        <f t="shared" si="72"/>
        <v>2</v>
      </c>
      <c r="AJ652" s="6">
        <f t="shared" si="69"/>
        <v>0</v>
      </c>
      <c r="AL652">
        <v>651</v>
      </c>
    </row>
    <row r="653" spans="26:38" ht="15.75" thickBot="1" x14ac:dyDescent="0.3">
      <c r="Z653" s="1">
        <v>4</v>
      </c>
      <c r="AA653" s="1">
        <v>6</v>
      </c>
      <c r="AB653" s="1">
        <v>15</v>
      </c>
      <c r="AC653" s="1">
        <v>16</v>
      </c>
      <c r="AD653" s="1">
        <v>34</v>
      </c>
      <c r="AF653" s="1">
        <v>1</v>
      </c>
      <c r="AG653">
        <f t="shared" si="70"/>
        <v>75</v>
      </c>
      <c r="AH653" s="32">
        <f t="shared" si="71"/>
        <v>1</v>
      </c>
      <c r="AI653" s="31">
        <f t="shared" si="72"/>
        <v>4</v>
      </c>
      <c r="AJ653" s="6">
        <f t="shared" si="69"/>
        <v>0</v>
      </c>
      <c r="AL653">
        <v>652</v>
      </c>
    </row>
    <row r="654" spans="26:38" ht="15.75" thickBot="1" x14ac:dyDescent="0.3">
      <c r="Z654" s="1">
        <v>24</v>
      </c>
      <c r="AA654" s="1">
        <v>28</v>
      </c>
      <c r="AB654" s="1">
        <v>31</v>
      </c>
      <c r="AC654" s="1">
        <v>34</v>
      </c>
      <c r="AD654" s="1">
        <v>43</v>
      </c>
      <c r="AF654" s="1">
        <v>5</v>
      </c>
      <c r="AG654">
        <f t="shared" si="70"/>
        <v>160</v>
      </c>
      <c r="AH654" s="32">
        <f t="shared" si="71"/>
        <v>2</v>
      </c>
      <c r="AI654" s="31">
        <f t="shared" si="72"/>
        <v>3</v>
      </c>
      <c r="AJ654" s="6">
        <f t="shared" si="69"/>
        <v>0</v>
      </c>
      <c r="AL654">
        <v>653</v>
      </c>
    </row>
    <row r="655" spans="26:38" ht="15.75" thickBot="1" x14ac:dyDescent="0.3">
      <c r="Z655" s="1">
        <v>6</v>
      </c>
      <c r="AA655" s="1">
        <v>13</v>
      </c>
      <c r="AB655" s="1">
        <v>16</v>
      </c>
      <c r="AC655" s="1">
        <v>23</v>
      </c>
      <c r="AD655" s="1">
        <v>35</v>
      </c>
      <c r="AF655" s="1">
        <v>1</v>
      </c>
      <c r="AG655">
        <f t="shared" si="70"/>
        <v>93</v>
      </c>
      <c r="AH655" s="32">
        <f t="shared" si="71"/>
        <v>3</v>
      </c>
      <c r="AI655" s="31">
        <f t="shared" si="72"/>
        <v>2</v>
      </c>
      <c r="AJ655" s="6">
        <f t="shared" si="69"/>
        <v>0</v>
      </c>
      <c r="AL655">
        <v>654</v>
      </c>
    </row>
    <row r="656" spans="26:38" ht="15.75" thickBot="1" x14ac:dyDescent="0.3">
      <c r="Z656" s="1">
        <v>2</v>
      </c>
      <c r="AA656" s="1">
        <v>3</v>
      </c>
      <c r="AB656" s="1">
        <v>6</v>
      </c>
      <c r="AC656" s="1">
        <v>35</v>
      </c>
      <c r="AD656" s="1">
        <v>43</v>
      </c>
      <c r="AF656" s="1">
        <v>5</v>
      </c>
      <c r="AG656">
        <f t="shared" si="70"/>
        <v>89</v>
      </c>
      <c r="AH656" s="32">
        <f t="shared" si="71"/>
        <v>3</v>
      </c>
      <c r="AI656" s="31">
        <f t="shared" si="72"/>
        <v>2</v>
      </c>
      <c r="AJ656" s="6">
        <f t="shared" si="69"/>
        <v>0</v>
      </c>
      <c r="AL656">
        <v>655</v>
      </c>
    </row>
    <row r="657" spans="26:38" ht="15.75" thickBot="1" x14ac:dyDescent="0.3">
      <c r="Z657" s="1">
        <v>2</v>
      </c>
      <c r="AA657" s="1">
        <v>3</v>
      </c>
      <c r="AB657" s="1">
        <v>23</v>
      </c>
      <c r="AC657" s="1">
        <v>32</v>
      </c>
      <c r="AD657" s="1">
        <v>43</v>
      </c>
      <c r="AF657" s="1">
        <v>1</v>
      </c>
      <c r="AG657">
        <f t="shared" si="70"/>
        <v>103</v>
      </c>
      <c r="AH657" s="32">
        <f t="shared" si="71"/>
        <v>3</v>
      </c>
      <c r="AI657" s="31">
        <f t="shared" si="72"/>
        <v>2</v>
      </c>
      <c r="AJ657" s="6">
        <f t="shared" si="69"/>
        <v>0</v>
      </c>
      <c r="AL657">
        <v>656</v>
      </c>
    </row>
    <row r="658" spans="26:38" ht="15.75" thickBot="1" x14ac:dyDescent="0.3">
      <c r="Z658" s="1">
        <v>8</v>
      </c>
      <c r="AA658" s="1">
        <v>11</v>
      </c>
      <c r="AB658" s="1">
        <v>16</v>
      </c>
      <c r="AC658" s="1">
        <v>17</v>
      </c>
      <c r="AD658" s="1">
        <v>30</v>
      </c>
      <c r="AF658" s="1">
        <v>5</v>
      </c>
      <c r="AG658">
        <f t="shared" si="70"/>
        <v>82</v>
      </c>
      <c r="AH658" s="32">
        <f t="shared" si="71"/>
        <v>2</v>
      </c>
      <c r="AI658" s="31">
        <f t="shared" si="72"/>
        <v>3</v>
      </c>
      <c r="AJ658" s="6">
        <f t="shared" si="69"/>
        <v>0</v>
      </c>
      <c r="AL658">
        <v>657</v>
      </c>
    </row>
    <row r="659" spans="26:38" ht="15.75" thickBot="1" x14ac:dyDescent="0.3">
      <c r="Z659" s="1">
        <v>3</v>
      </c>
      <c r="AA659" s="1">
        <v>16</v>
      </c>
      <c r="AB659" s="1">
        <v>24</v>
      </c>
      <c r="AC659" s="1">
        <v>35</v>
      </c>
      <c r="AD659" s="1">
        <v>36</v>
      </c>
      <c r="AF659" s="1">
        <v>1</v>
      </c>
      <c r="AG659">
        <f t="shared" si="70"/>
        <v>114</v>
      </c>
      <c r="AH659" s="32">
        <f t="shared" si="71"/>
        <v>2</v>
      </c>
      <c r="AI659" s="31">
        <f t="shared" si="72"/>
        <v>3</v>
      </c>
      <c r="AJ659" s="6">
        <f t="shared" si="69"/>
        <v>0</v>
      </c>
      <c r="AL659">
        <v>658</v>
      </c>
    </row>
    <row r="660" spans="26:38" ht="15.75" thickBot="1" x14ac:dyDescent="0.3">
      <c r="Z660" s="1">
        <v>10</v>
      </c>
      <c r="AA660" s="1">
        <v>25</v>
      </c>
      <c r="AB660" s="1">
        <v>30</v>
      </c>
      <c r="AC660" s="1">
        <v>34</v>
      </c>
      <c r="AD660" s="1">
        <v>43</v>
      </c>
      <c r="AF660" s="1">
        <v>5</v>
      </c>
      <c r="AG660">
        <f t="shared" si="70"/>
        <v>142</v>
      </c>
      <c r="AH660" s="32">
        <f t="shared" si="71"/>
        <v>2</v>
      </c>
      <c r="AI660" s="31">
        <f t="shared" si="72"/>
        <v>3</v>
      </c>
      <c r="AJ660" s="6">
        <f t="shared" si="69"/>
        <v>0</v>
      </c>
      <c r="AL660">
        <v>659</v>
      </c>
    </row>
    <row r="661" spans="26:38" ht="15.75" thickBot="1" x14ac:dyDescent="0.3">
      <c r="Z661" s="1">
        <v>6</v>
      </c>
      <c r="AA661" s="1">
        <v>10</v>
      </c>
      <c r="AB661" s="1">
        <v>22</v>
      </c>
      <c r="AC661" s="1">
        <v>30</v>
      </c>
      <c r="AD661" s="1">
        <v>31</v>
      </c>
      <c r="AF661" s="1">
        <v>1</v>
      </c>
      <c r="AG661">
        <f t="shared" si="70"/>
        <v>99</v>
      </c>
      <c r="AH661" s="32">
        <f t="shared" si="71"/>
        <v>1</v>
      </c>
      <c r="AI661" s="31">
        <f t="shared" si="72"/>
        <v>4</v>
      </c>
      <c r="AJ661" s="6">
        <f t="shared" si="69"/>
        <v>0</v>
      </c>
      <c r="AL661">
        <v>660</v>
      </c>
    </row>
    <row r="662" spans="26:38" ht="15.75" thickBot="1" x14ac:dyDescent="0.3">
      <c r="Z662" s="1">
        <v>3</v>
      </c>
      <c r="AA662" s="1">
        <v>18</v>
      </c>
      <c r="AB662" s="1">
        <v>22</v>
      </c>
      <c r="AC662" s="1">
        <v>23</v>
      </c>
      <c r="AD662" s="1">
        <v>30</v>
      </c>
      <c r="AF662" s="1">
        <v>5</v>
      </c>
      <c r="AG662">
        <f t="shared" si="70"/>
        <v>96</v>
      </c>
      <c r="AH662" s="32">
        <f t="shared" si="71"/>
        <v>2</v>
      </c>
      <c r="AI662" s="31">
        <f t="shared" si="72"/>
        <v>3</v>
      </c>
      <c r="AJ662" s="6">
        <f t="shared" si="69"/>
        <v>0</v>
      </c>
      <c r="AL662">
        <v>661</v>
      </c>
    </row>
    <row r="663" spans="26:38" ht="15.75" thickBot="1" x14ac:dyDescent="0.3">
      <c r="Z663" s="1">
        <v>15</v>
      </c>
      <c r="AA663" s="1">
        <v>18</v>
      </c>
      <c r="AB663" s="1">
        <v>22</v>
      </c>
      <c r="AC663" s="1">
        <v>29</v>
      </c>
      <c r="AD663" s="1">
        <v>43</v>
      </c>
      <c r="AF663" s="1">
        <v>5</v>
      </c>
      <c r="AG663">
        <f t="shared" si="70"/>
        <v>127</v>
      </c>
      <c r="AH663" s="32">
        <f t="shared" si="71"/>
        <v>3</v>
      </c>
      <c r="AI663" s="31">
        <f t="shared" si="72"/>
        <v>2</v>
      </c>
      <c r="AJ663" s="6">
        <f t="shared" si="69"/>
        <v>0</v>
      </c>
      <c r="AL663">
        <v>662</v>
      </c>
    </row>
    <row r="664" spans="26:38" ht="15.75" thickBot="1" x14ac:dyDescent="0.3">
      <c r="Z664" s="1">
        <v>16</v>
      </c>
      <c r="AA664" s="1">
        <v>22</v>
      </c>
      <c r="AB664" s="1">
        <v>23</v>
      </c>
      <c r="AC664" s="1">
        <v>25</v>
      </c>
      <c r="AD664" s="1">
        <v>28</v>
      </c>
      <c r="AF664" s="1">
        <v>1</v>
      </c>
      <c r="AG664">
        <f t="shared" si="70"/>
        <v>114</v>
      </c>
      <c r="AH664" s="32">
        <f t="shared" si="71"/>
        <v>2</v>
      </c>
      <c r="AI664" s="31">
        <f t="shared" si="72"/>
        <v>3</v>
      </c>
      <c r="AJ664" s="6">
        <f t="shared" si="69"/>
        <v>0</v>
      </c>
      <c r="AL664">
        <v>663</v>
      </c>
    </row>
    <row r="665" spans="26:38" ht="15.75" thickBot="1" x14ac:dyDescent="0.3">
      <c r="Z665" s="1">
        <v>5</v>
      </c>
      <c r="AA665" s="1">
        <v>16</v>
      </c>
      <c r="AB665" s="1">
        <v>17</v>
      </c>
      <c r="AC665" s="1">
        <v>26</v>
      </c>
      <c r="AD665" s="1">
        <v>34</v>
      </c>
      <c r="AF665" s="1">
        <v>5</v>
      </c>
      <c r="AG665">
        <f t="shared" si="70"/>
        <v>98</v>
      </c>
      <c r="AH665" s="32">
        <f t="shared" si="71"/>
        <v>2</v>
      </c>
      <c r="AI665" s="31">
        <f t="shared" si="72"/>
        <v>3</v>
      </c>
      <c r="AJ665" s="6">
        <f t="shared" si="69"/>
        <v>0</v>
      </c>
      <c r="AL665">
        <v>664</v>
      </c>
    </row>
    <row r="666" spans="26:38" ht="15.75" thickBot="1" x14ac:dyDescent="0.3">
      <c r="Z666" s="1">
        <v>2</v>
      </c>
      <c r="AA666" s="1">
        <v>19</v>
      </c>
      <c r="AB666" s="1">
        <v>23</v>
      </c>
      <c r="AC666" s="1">
        <v>32</v>
      </c>
      <c r="AD666" s="1">
        <v>35</v>
      </c>
      <c r="AF666" s="1">
        <v>1</v>
      </c>
      <c r="AG666">
        <f t="shared" si="70"/>
        <v>111</v>
      </c>
      <c r="AH666" s="32">
        <f t="shared" si="71"/>
        <v>3</v>
      </c>
      <c r="AI666" s="31">
        <f t="shared" si="72"/>
        <v>2</v>
      </c>
      <c r="AJ666" s="6">
        <f t="shared" si="69"/>
        <v>0</v>
      </c>
      <c r="AL666">
        <v>665</v>
      </c>
    </row>
    <row r="667" spans="26:38" ht="15.75" thickBot="1" x14ac:dyDescent="0.3">
      <c r="Z667" s="1">
        <v>5</v>
      </c>
      <c r="AA667" s="1">
        <v>19</v>
      </c>
      <c r="AB667" s="1">
        <v>22</v>
      </c>
      <c r="AC667" s="1">
        <v>32</v>
      </c>
      <c r="AD667" s="1">
        <v>36</v>
      </c>
      <c r="AF667" s="1">
        <v>5</v>
      </c>
      <c r="AG667">
        <f t="shared" si="70"/>
        <v>114</v>
      </c>
      <c r="AH667" s="32">
        <f t="shared" si="71"/>
        <v>2</v>
      </c>
      <c r="AI667" s="31">
        <f t="shared" si="72"/>
        <v>3</v>
      </c>
      <c r="AJ667" s="6">
        <f t="shared" si="69"/>
        <v>0</v>
      </c>
      <c r="AL667">
        <v>666</v>
      </c>
    </row>
    <row r="668" spans="26:38" ht="15.75" thickBot="1" x14ac:dyDescent="0.3">
      <c r="Z668" s="1">
        <v>10</v>
      </c>
      <c r="AA668" s="1">
        <v>11</v>
      </c>
      <c r="AB668" s="1">
        <v>15</v>
      </c>
      <c r="AC668" s="1">
        <v>23</v>
      </c>
      <c r="AD668" s="1">
        <v>30</v>
      </c>
      <c r="AF668" s="1">
        <v>1</v>
      </c>
      <c r="AG668">
        <f t="shared" si="70"/>
        <v>89</v>
      </c>
      <c r="AH668" s="32">
        <f t="shared" si="71"/>
        <v>3</v>
      </c>
      <c r="AI668" s="31">
        <f t="shared" si="72"/>
        <v>2</v>
      </c>
      <c r="AJ668" s="6">
        <f t="shared" si="69"/>
        <v>0</v>
      </c>
      <c r="AL668">
        <v>667</v>
      </c>
    </row>
    <row r="669" spans="26:38" ht="15.75" thickBot="1" x14ac:dyDescent="0.3">
      <c r="Z669" s="1">
        <v>5</v>
      </c>
      <c r="AA669" s="1">
        <v>9</v>
      </c>
      <c r="AB669" s="1">
        <v>14</v>
      </c>
      <c r="AC669" s="1">
        <v>20</v>
      </c>
      <c r="AD669" s="1">
        <v>31</v>
      </c>
      <c r="AF669" s="1">
        <v>5</v>
      </c>
      <c r="AG669">
        <f t="shared" si="70"/>
        <v>79</v>
      </c>
      <c r="AH669" s="32">
        <f t="shared" si="71"/>
        <v>3</v>
      </c>
      <c r="AI669" s="31">
        <f t="shared" si="72"/>
        <v>2</v>
      </c>
      <c r="AJ669" s="6">
        <f t="shared" si="69"/>
        <v>0</v>
      </c>
      <c r="AL669">
        <v>668</v>
      </c>
    </row>
    <row r="670" spans="26:38" ht="15.75" thickBot="1" x14ac:dyDescent="0.3">
      <c r="Z670" s="1">
        <v>6</v>
      </c>
      <c r="AA670" s="1">
        <v>18</v>
      </c>
      <c r="AB670" s="1">
        <v>25</v>
      </c>
      <c r="AC670" s="1">
        <v>26</v>
      </c>
      <c r="AD670" s="1">
        <v>36</v>
      </c>
      <c r="AF670" s="1">
        <v>1</v>
      </c>
      <c r="AG670">
        <f t="shared" si="70"/>
        <v>111</v>
      </c>
      <c r="AH670" s="32">
        <f t="shared" si="71"/>
        <v>1</v>
      </c>
      <c r="AI670" s="31">
        <f t="shared" si="72"/>
        <v>4</v>
      </c>
      <c r="AJ670" s="6">
        <f t="shared" si="69"/>
        <v>0</v>
      </c>
      <c r="AL670">
        <v>669</v>
      </c>
    </row>
    <row r="671" spans="26:38" ht="15.75" thickBot="1" x14ac:dyDescent="0.3">
      <c r="Z671" s="1">
        <v>3</v>
      </c>
      <c r="AA671" s="1">
        <v>9</v>
      </c>
      <c r="AB671" s="1">
        <v>18</v>
      </c>
      <c r="AC671" s="1">
        <v>24</v>
      </c>
      <c r="AD671" s="1">
        <v>43</v>
      </c>
      <c r="AF671" s="1">
        <v>5</v>
      </c>
      <c r="AG671">
        <f t="shared" si="70"/>
        <v>97</v>
      </c>
      <c r="AH671" s="32">
        <f t="shared" si="71"/>
        <v>3</v>
      </c>
      <c r="AI671" s="31">
        <f t="shared" si="72"/>
        <v>2</v>
      </c>
      <c r="AJ671" s="6">
        <f t="shared" si="69"/>
        <v>0</v>
      </c>
      <c r="AL671">
        <v>670</v>
      </c>
    </row>
    <row r="672" spans="26:38" ht="15.75" thickBot="1" x14ac:dyDescent="0.3">
      <c r="Z672" s="1">
        <v>8</v>
      </c>
      <c r="AA672" s="1">
        <v>17</v>
      </c>
      <c r="AB672" s="1">
        <v>19</v>
      </c>
      <c r="AC672" s="1">
        <v>24</v>
      </c>
      <c r="AD672" s="1">
        <v>26</v>
      </c>
      <c r="AF672" s="1">
        <v>1</v>
      </c>
      <c r="AG672">
        <f t="shared" si="70"/>
        <v>94</v>
      </c>
      <c r="AH672" s="32">
        <f t="shared" si="71"/>
        <v>2</v>
      </c>
      <c r="AI672" s="31">
        <f t="shared" si="72"/>
        <v>3</v>
      </c>
      <c r="AJ672" s="6">
        <f t="shared" si="69"/>
        <v>0</v>
      </c>
      <c r="AL672">
        <v>671</v>
      </c>
    </row>
    <row r="673" spans="26:38" ht="15.75" thickBot="1" x14ac:dyDescent="0.3">
      <c r="Z673" s="1">
        <v>4</v>
      </c>
      <c r="AA673" s="1">
        <v>18</v>
      </c>
      <c r="AB673" s="1">
        <v>23</v>
      </c>
      <c r="AC673" s="1">
        <v>25</v>
      </c>
      <c r="AD673" s="1">
        <v>43</v>
      </c>
      <c r="AF673" s="1">
        <v>1</v>
      </c>
      <c r="AG673">
        <f t="shared" si="70"/>
        <v>113</v>
      </c>
      <c r="AH673" s="32">
        <f t="shared" si="71"/>
        <v>3</v>
      </c>
      <c r="AI673" s="31">
        <f t="shared" si="72"/>
        <v>2</v>
      </c>
      <c r="AJ673" s="6">
        <f t="shared" si="69"/>
        <v>0</v>
      </c>
      <c r="AL673">
        <v>672</v>
      </c>
    </row>
    <row r="674" spans="26:38" ht="15.75" thickBot="1" x14ac:dyDescent="0.3">
      <c r="Z674" s="1">
        <v>2</v>
      </c>
      <c r="AA674" s="1">
        <v>13</v>
      </c>
      <c r="AB674" s="1">
        <v>18</v>
      </c>
      <c r="AC674" s="1">
        <v>30</v>
      </c>
      <c r="AD674" s="1">
        <v>36</v>
      </c>
      <c r="AF674" s="1">
        <v>5</v>
      </c>
      <c r="AG674">
        <f t="shared" si="70"/>
        <v>99</v>
      </c>
      <c r="AH674" s="32">
        <f t="shared" si="71"/>
        <v>1</v>
      </c>
      <c r="AI674" s="31">
        <f t="shared" si="72"/>
        <v>4</v>
      </c>
      <c r="AJ674" s="6">
        <f t="shared" si="69"/>
        <v>0</v>
      </c>
      <c r="AL674">
        <v>673</v>
      </c>
    </row>
    <row r="675" spans="26:38" ht="15.75" thickBot="1" x14ac:dyDescent="0.3">
      <c r="Z675" s="1">
        <v>13</v>
      </c>
      <c r="AA675" s="1">
        <v>16</v>
      </c>
      <c r="AB675" s="1">
        <v>18</v>
      </c>
      <c r="AC675" s="1">
        <v>26</v>
      </c>
      <c r="AD675" s="1">
        <v>34</v>
      </c>
      <c r="AF675" s="1">
        <v>1</v>
      </c>
      <c r="AG675">
        <f t="shared" si="70"/>
        <v>107</v>
      </c>
      <c r="AH675" s="32">
        <f t="shared" si="71"/>
        <v>1</v>
      </c>
      <c r="AI675" s="31">
        <f t="shared" si="72"/>
        <v>4</v>
      </c>
      <c r="AJ675" s="6">
        <f t="shared" si="69"/>
        <v>0</v>
      </c>
      <c r="AL675">
        <v>674</v>
      </c>
    </row>
    <row r="676" spans="26:38" ht="15.75" thickBot="1" x14ac:dyDescent="0.3">
      <c r="Z676" s="1">
        <v>3</v>
      </c>
      <c r="AA676" s="1">
        <v>10</v>
      </c>
      <c r="AB676" s="1">
        <v>15</v>
      </c>
      <c r="AC676" s="1">
        <v>23</v>
      </c>
      <c r="AD676" s="1">
        <v>27</v>
      </c>
      <c r="AF676" s="1">
        <v>5</v>
      </c>
      <c r="AG676">
        <f t="shared" si="70"/>
        <v>78</v>
      </c>
      <c r="AH676" s="32">
        <f t="shared" si="71"/>
        <v>4</v>
      </c>
      <c r="AI676" s="31">
        <f t="shared" si="72"/>
        <v>1</v>
      </c>
      <c r="AJ676" s="6">
        <f t="shared" si="69"/>
        <v>0</v>
      </c>
      <c r="AL676">
        <v>675</v>
      </c>
    </row>
    <row r="677" spans="26:38" ht="15.75" thickBot="1" x14ac:dyDescent="0.3">
      <c r="Z677" s="1">
        <v>2</v>
      </c>
      <c r="AA677" s="1">
        <v>16</v>
      </c>
      <c r="AB677" s="1">
        <v>26</v>
      </c>
      <c r="AC677" s="1">
        <v>28</v>
      </c>
      <c r="AD677" s="1">
        <v>31</v>
      </c>
      <c r="AF677" s="1">
        <v>5</v>
      </c>
      <c r="AG677">
        <f t="shared" si="70"/>
        <v>103</v>
      </c>
      <c r="AH677" s="32">
        <f t="shared" si="71"/>
        <v>1</v>
      </c>
      <c r="AI677" s="31">
        <f t="shared" si="72"/>
        <v>4</v>
      </c>
      <c r="AJ677" s="6">
        <f t="shared" si="69"/>
        <v>0</v>
      </c>
      <c r="AL677">
        <v>676</v>
      </c>
    </row>
    <row r="678" spans="26:38" ht="15.75" thickBot="1" x14ac:dyDescent="0.3">
      <c r="Z678" s="1">
        <v>13</v>
      </c>
      <c r="AA678" s="1">
        <v>19</v>
      </c>
      <c r="AB678" s="1">
        <v>26</v>
      </c>
      <c r="AC678" s="1">
        <v>32</v>
      </c>
      <c r="AD678" s="1">
        <v>34</v>
      </c>
      <c r="AF678" s="1">
        <v>1</v>
      </c>
      <c r="AG678">
        <f t="shared" si="70"/>
        <v>124</v>
      </c>
      <c r="AH678" s="32">
        <f t="shared" si="71"/>
        <v>2</v>
      </c>
      <c r="AI678" s="31">
        <f t="shared" si="72"/>
        <v>3</v>
      </c>
      <c r="AJ678" s="6">
        <f t="shared" si="69"/>
        <v>0</v>
      </c>
      <c r="AL678">
        <v>677</v>
      </c>
    </row>
    <row r="679" spans="26:38" ht="15.75" thickBot="1" x14ac:dyDescent="0.3">
      <c r="Z679" s="1">
        <v>5</v>
      </c>
      <c r="AA679" s="1">
        <v>11</v>
      </c>
      <c r="AB679" s="1">
        <v>28</v>
      </c>
      <c r="AC679" s="1">
        <v>30</v>
      </c>
      <c r="AD679" s="1">
        <v>32</v>
      </c>
      <c r="AF679" s="1">
        <v>1</v>
      </c>
      <c r="AG679">
        <f t="shared" si="70"/>
        <v>106</v>
      </c>
      <c r="AH679" s="32">
        <f t="shared" si="71"/>
        <v>2</v>
      </c>
      <c r="AI679" s="31">
        <f t="shared" si="72"/>
        <v>3</v>
      </c>
      <c r="AJ679" s="6">
        <f t="shared" si="69"/>
        <v>0</v>
      </c>
      <c r="AL679">
        <v>678</v>
      </c>
    </row>
    <row r="680" spans="26:38" ht="15.75" thickBot="1" x14ac:dyDescent="0.3">
      <c r="Z680" s="1">
        <v>9</v>
      </c>
      <c r="AA680" s="1">
        <v>10</v>
      </c>
      <c r="AB680" s="1">
        <v>18</v>
      </c>
      <c r="AC680" s="1">
        <v>19</v>
      </c>
      <c r="AD680" s="1">
        <v>20</v>
      </c>
      <c r="AF680" s="1">
        <v>5</v>
      </c>
      <c r="AG680">
        <f t="shared" si="70"/>
        <v>76</v>
      </c>
      <c r="AH680" s="32">
        <f t="shared" si="71"/>
        <v>2</v>
      </c>
      <c r="AI680" s="31">
        <f t="shared" si="72"/>
        <v>3</v>
      </c>
      <c r="AJ680" s="6">
        <f t="shared" si="69"/>
        <v>0</v>
      </c>
      <c r="AL680">
        <v>679</v>
      </c>
    </row>
    <row r="681" spans="26:38" ht="15.75" thickBot="1" x14ac:dyDescent="0.3">
      <c r="Z681" s="1">
        <v>14</v>
      </c>
      <c r="AA681" s="1">
        <v>16</v>
      </c>
      <c r="AB681" s="1">
        <v>19</v>
      </c>
      <c r="AC681" s="1">
        <v>25</v>
      </c>
      <c r="AD681" s="1">
        <v>30</v>
      </c>
      <c r="AF681" s="1">
        <v>5</v>
      </c>
      <c r="AG681">
        <f t="shared" si="70"/>
        <v>104</v>
      </c>
      <c r="AH681" s="32">
        <f t="shared" si="71"/>
        <v>2</v>
      </c>
      <c r="AI681" s="31">
        <f t="shared" si="72"/>
        <v>3</v>
      </c>
      <c r="AJ681" s="6">
        <f t="shared" si="69"/>
        <v>0</v>
      </c>
      <c r="AL681">
        <v>680</v>
      </c>
    </row>
    <row r="682" spans="26:38" ht="15.75" thickBot="1" x14ac:dyDescent="0.3">
      <c r="Z682" s="1">
        <v>6</v>
      </c>
      <c r="AA682" s="1">
        <v>14</v>
      </c>
      <c r="AB682" s="1">
        <v>15</v>
      </c>
      <c r="AC682" s="1">
        <v>28</v>
      </c>
      <c r="AD682" s="1">
        <v>35</v>
      </c>
      <c r="AF682" s="1">
        <v>5</v>
      </c>
      <c r="AG682">
        <f t="shared" si="70"/>
        <v>98</v>
      </c>
      <c r="AH682" s="32">
        <f t="shared" si="71"/>
        <v>2</v>
      </c>
      <c r="AI682" s="31">
        <f t="shared" si="72"/>
        <v>3</v>
      </c>
      <c r="AJ682" s="6">
        <f t="shared" si="69"/>
        <v>0</v>
      </c>
      <c r="AL682">
        <v>681</v>
      </c>
    </row>
    <row r="683" spans="26:38" ht="15.75" thickBot="1" x14ac:dyDescent="0.3">
      <c r="Z683" s="1">
        <v>5</v>
      </c>
      <c r="AA683" s="1">
        <v>9</v>
      </c>
      <c r="AB683" s="1">
        <v>17</v>
      </c>
      <c r="AC683" s="1">
        <v>29</v>
      </c>
      <c r="AD683" s="1">
        <v>32</v>
      </c>
      <c r="AF683" s="1">
        <v>1</v>
      </c>
      <c r="AG683">
        <f t="shared" si="70"/>
        <v>92</v>
      </c>
      <c r="AH683" s="32">
        <f t="shared" si="71"/>
        <v>4</v>
      </c>
      <c r="AI683" s="31">
        <f t="shared" si="72"/>
        <v>1</v>
      </c>
      <c r="AJ683" s="6">
        <f t="shared" si="69"/>
        <v>0</v>
      </c>
      <c r="AL683">
        <v>682</v>
      </c>
    </row>
    <row r="684" spans="26:38" ht="15.75" thickBot="1" x14ac:dyDescent="0.3">
      <c r="Z684" s="1">
        <v>11</v>
      </c>
      <c r="AA684" s="1">
        <v>25</v>
      </c>
      <c r="AB684" s="1">
        <v>28</v>
      </c>
      <c r="AC684" s="1">
        <v>35</v>
      </c>
      <c r="AD684" s="1">
        <v>36</v>
      </c>
      <c r="AF684" s="1">
        <v>5</v>
      </c>
      <c r="AG684">
        <f t="shared" si="70"/>
        <v>135</v>
      </c>
      <c r="AH684" s="32">
        <f t="shared" si="71"/>
        <v>3</v>
      </c>
      <c r="AI684" s="31">
        <f t="shared" si="72"/>
        <v>2</v>
      </c>
      <c r="AJ684" s="6">
        <f t="shared" si="69"/>
        <v>0</v>
      </c>
      <c r="AL684">
        <v>683</v>
      </c>
    </row>
    <row r="685" spans="26:38" ht="15.75" thickBot="1" x14ac:dyDescent="0.3">
      <c r="Z685" s="1">
        <v>10</v>
      </c>
      <c r="AA685" s="1">
        <v>14</v>
      </c>
      <c r="AB685" s="1">
        <v>18</v>
      </c>
      <c r="AC685" s="1">
        <v>24</v>
      </c>
      <c r="AD685" s="1">
        <v>31</v>
      </c>
      <c r="AF685" s="1">
        <v>1</v>
      </c>
      <c r="AG685">
        <f t="shared" si="70"/>
        <v>97</v>
      </c>
      <c r="AH685" s="32">
        <f t="shared" si="71"/>
        <v>1</v>
      </c>
      <c r="AI685" s="31">
        <f t="shared" si="72"/>
        <v>4</v>
      </c>
      <c r="AJ685" s="6">
        <f t="shared" si="69"/>
        <v>0</v>
      </c>
      <c r="AL685">
        <v>684</v>
      </c>
    </row>
    <row r="686" spans="26:38" ht="15.75" thickBot="1" x14ac:dyDescent="0.3">
      <c r="Z686" s="1">
        <v>15</v>
      </c>
      <c r="AA686" s="1">
        <v>19</v>
      </c>
      <c r="AB686" s="1">
        <v>20</v>
      </c>
      <c r="AC686" s="1">
        <v>29</v>
      </c>
      <c r="AD686" s="1">
        <v>34</v>
      </c>
      <c r="AF686" s="1">
        <v>5</v>
      </c>
      <c r="AG686">
        <f t="shared" si="70"/>
        <v>117</v>
      </c>
      <c r="AH686" s="32">
        <f t="shared" si="71"/>
        <v>3</v>
      </c>
      <c r="AI686" s="31">
        <f t="shared" si="72"/>
        <v>2</v>
      </c>
      <c r="AJ686" s="6">
        <f t="shared" si="69"/>
        <v>0</v>
      </c>
      <c r="AL686">
        <v>685</v>
      </c>
    </row>
    <row r="687" spans="26:38" ht="15.75" thickBot="1" x14ac:dyDescent="0.3">
      <c r="Z687" s="1">
        <v>10</v>
      </c>
      <c r="AA687" s="1">
        <v>17</v>
      </c>
      <c r="AB687" s="1">
        <v>24</v>
      </c>
      <c r="AC687" s="1">
        <v>30</v>
      </c>
      <c r="AD687" s="1">
        <v>43</v>
      </c>
      <c r="AF687" s="1">
        <v>1</v>
      </c>
      <c r="AG687">
        <f t="shared" si="70"/>
        <v>124</v>
      </c>
      <c r="AH687" s="32">
        <f t="shared" si="71"/>
        <v>2</v>
      </c>
      <c r="AI687" s="31">
        <f t="shared" si="72"/>
        <v>3</v>
      </c>
      <c r="AJ687" s="6">
        <f t="shared" si="69"/>
        <v>0</v>
      </c>
      <c r="AL687">
        <v>686</v>
      </c>
    </row>
    <row r="688" spans="26:38" ht="15.75" thickBot="1" x14ac:dyDescent="0.3">
      <c r="Z688" s="1">
        <v>4</v>
      </c>
      <c r="AA688" s="1">
        <v>11</v>
      </c>
      <c r="AB688" s="1">
        <v>19</v>
      </c>
      <c r="AC688" s="1">
        <v>23</v>
      </c>
      <c r="AD688" s="1">
        <v>28</v>
      </c>
      <c r="AF688" s="1">
        <v>5</v>
      </c>
      <c r="AG688">
        <f t="shared" si="70"/>
        <v>85</v>
      </c>
      <c r="AH688" s="32">
        <f t="shared" si="71"/>
        <v>3</v>
      </c>
      <c r="AI688" s="31">
        <f t="shared" si="72"/>
        <v>2</v>
      </c>
      <c r="AJ688" s="6">
        <f t="shared" si="69"/>
        <v>0</v>
      </c>
      <c r="AL688">
        <v>687</v>
      </c>
    </row>
    <row r="689" spans="26:38" ht="15.75" thickBot="1" x14ac:dyDescent="0.3">
      <c r="Z689" s="1">
        <v>8</v>
      </c>
      <c r="AA689" s="1">
        <v>15</v>
      </c>
      <c r="AB689" s="1">
        <v>20</v>
      </c>
      <c r="AC689" s="1">
        <v>29</v>
      </c>
      <c r="AD689" s="1">
        <v>43</v>
      </c>
      <c r="AF689" s="1">
        <v>1</v>
      </c>
      <c r="AG689">
        <f t="shared" si="70"/>
        <v>115</v>
      </c>
      <c r="AH689" s="32">
        <f t="shared" si="71"/>
        <v>3</v>
      </c>
      <c r="AI689" s="31">
        <f t="shared" si="72"/>
        <v>2</v>
      </c>
      <c r="AJ689" s="6">
        <f t="shared" si="69"/>
        <v>0</v>
      </c>
      <c r="AL689">
        <v>688</v>
      </c>
    </row>
    <row r="690" spans="26:38" ht="15.75" thickBot="1" x14ac:dyDescent="0.3">
      <c r="Z690" s="1">
        <v>4</v>
      </c>
      <c r="AA690" s="1">
        <v>6</v>
      </c>
      <c r="AB690" s="1">
        <v>23</v>
      </c>
      <c r="AC690" s="1">
        <v>24</v>
      </c>
      <c r="AD690" s="1">
        <v>27</v>
      </c>
      <c r="AF690" s="1">
        <v>5</v>
      </c>
      <c r="AG690">
        <f t="shared" si="70"/>
        <v>84</v>
      </c>
      <c r="AH690" s="32">
        <f t="shared" si="71"/>
        <v>2</v>
      </c>
      <c r="AI690" s="31">
        <f t="shared" si="72"/>
        <v>3</v>
      </c>
      <c r="AJ690" s="6">
        <f t="shared" si="69"/>
        <v>0</v>
      </c>
      <c r="AL690">
        <v>689</v>
      </c>
    </row>
    <row r="691" spans="26:38" ht="15.75" thickBot="1" x14ac:dyDescent="0.3">
      <c r="Z691" s="1">
        <v>3</v>
      </c>
      <c r="AA691" s="1">
        <v>24</v>
      </c>
      <c r="AB691" s="1">
        <v>29</v>
      </c>
      <c r="AC691" s="1">
        <v>30</v>
      </c>
      <c r="AD691" s="1">
        <v>31</v>
      </c>
      <c r="AF691" s="1">
        <v>1</v>
      </c>
      <c r="AG691">
        <f t="shared" si="70"/>
        <v>117</v>
      </c>
      <c r="AH691" s="32">
        <f t="shared" si="71"/>
        <v>3</v>
      </c>
      <c r="AI691" s="31">
        <f t="shared" si="72"/>
        <v>2</v>
      </c>
      <c r="AJ691" s="6">
        <f t="shared" si="69"/>
        <v>0</v>
      </c>
      <c r="AL691">
        <v>690</v>
      </c>
    </row>
    <row r="692" spans="26:38" ht="15.75" thickBot="1" x14ac:dyDescent="0.3">
      <c r="Z692" s="1">
        <v>8</v>
      </c>
      <c r="AA692" s="1">
        <v>18</v>
      </c>
      <c r="AB692" s="1">
        <v>25</v>
      </c>
      <c r="AC692" s="1">
        <v>31</v>
      </c>
      <c r="AD692" s="1">
        <v>35</v>
      </c>
      <c r="AF692" s="1">
        <v>5</v>
      </c>
      <c r="AG692">
        <f t="shared" si="70"/>
        <v>117</v>
      </c>
      <c r="AH692" s="32">
        <f t="shared" si="71"/>
        <v>3</v>
      </c>
      <c r="AI692" s="31">
        <f t="shared" si="72"/>
        <v>2</v>
      </c>
      <c r="AJ692" s="6">
        <f t="shared" si="69"/>
        <v>0</v>
      </c>
      <c r="AL692">
        <v>691</v>
      </c>
    </row>
    <row r="693" spans="26:38" ht="15.75" thickBot="1" x14ac:dyDescent="0.3">
      <c r="Z693" s="1">
        <v>4</v>
      </c>
      <c r="AA693" s="1">
        <v>5</v>
      </c>
      <c r="AB693" s="1">
        <v>16</v>
      </c>
      <c r="AC693" s="1">
        <v>20</v>
      </c>
      <c r="AD693" s="1">
        <v>36</v>
      </c>
      <c r="AF693" s="1">
        <v>1</v>
      </c>
      <c r="AG693">
        <f t="shared" si="70"/>
        <v>81</v>
      </c>
      <c r="AH693" s="32">
        <f t="shared" si="71"/>
        <v>1</v>
      </c>
      <c r="AI693" s="31">
        <f t="shared" si="72"/>
        <v>4</v>
      </c>
      <c r="AJ693" s="6">
        <f t="shared" si="69"/>
        <v>0</v>
      </c>
      <c r="AL693">
        <v>692</v>
      </c>
    </row>
    <row r="694" spans="26:38" ht="15.75" thickBot="1" x14ac:dyDescent="0.3">
      <c r="Z694" s="1">
        <v>10</v>
      </c>
      <c r="AA694" s="1">
        <v>19</v>
      </c>
      <c r="AB694" s="1">
        <v>22</v>
      </c>
      <c r="AC694" s="1">
        <v>29</v>
      </c>
      <c r="AD694" s="1">
        <v>35</v>
      </c>
      <c r="AF694" s="1">
        <v>5</v>
      </c>
      <c r="AG694">
        <f t="shared" si="70"/>
        <v>115</v>
      </c>
      <c r="AH694" s="32">
        <f t="shared" si="71"/>
        <v>3</v>
      </c>
      <c r="AI694" s="31">
        <f t="shared" si="72"/>
        <v>2</v>
      </c>
      <c r="AJ694" s="6">
        <f t="shared" si="69"/>
        <v>0</v>
      </c>
      <c r="AL694">
        <v>693</v>
      </c>
    </row>
    <row r="695" spans="26:38" ht="15.75" thickBot="1" x14ac:dyDescent="0.3">
      <c r="Z695" s="1">
        <v>5</v>
      </c>
      <c r="AA695" s="1">
        <v>8</v>
      </c>
      <c r="AB695" s="1">
        <v>25</v>
      </c>
      <c r="AC695" s="1">
        <v>34</v>
      </c>
      <c r="AD695" s="1">
        <v>36</v>
      </c>
      <c r="AF695" s="1">
        <v>1</v>
      </c>
      <c r="AG695">
        <f t="shared" si="70"/>
        <v>108</v>
      </c>
      <c r="AH695" s="32">
        <f t="shared" si="71"/>
        <v>2</v>
      </c>
      <c r="AI695" s="31">
        <f t="shared" si="72"/>
        <v>3</v>
      </c>
      <c r="AJ695" s="6">
        <f t="shared" si="69"/>
        <v>0</v>
      </c>
      <c r="AL695">
        <v>694</v>
      </c>
    </row>
    <row r="696" spans="26:38" ht="15.75" thickBot="1" x14ac:dyDescent="0.3">
      <c r="Z696" s="1">
        <v>6</v>
      </c>
      <c r="AA696" s="1">
        <v>15</v>
      </c>
      <c r="AB696" s="1">
        <v>25</v>
      </c>
      <c r="AC696" s="1">
        <v>30</v>
      </c>
      <c r="AD696" s="1">
        <v>31</v>
      </c>
      <c r="AF696" s="1">
        <v>5</v>
      </c>
      <c r="AG696">
        <f t="shared" si="70"/>
        <v>107</v>
      </c>
      <c r="AH696" s="32">
        <f t="shared" si="71"/>
        <v>3</v>
      </c>
      <c r="AI696" s="31">
        <f t="shared" si="72"/>
        <v>2</v>
      </c>
      <c r="AJ696" s="6">
        <f t="shared" si="69"/>
        <v>0</v>
      </c>
      <c r="AL696">
        <v>695</v>
      </c>
    </row>
    <row r="697" spans="26:38" ht="15.75" thickBot="1" x14ac:dyDescent="0.3">
      <c r="Z697" s="1">
        <v>14</v>
      </c>
      <c r="AA697" s="1">
        <v>19</v>
      </c>
      <c r="AB697" s="1">
        <v>25</v>
      </c>
      <c r="AC697" s="1">
        <v>31</v>
      </c>
      <c r="AD697" s="1">
        <v>36</v>
      </c>
      <c r="AF697" s="1">
        <v>1</v>
      </c>
      <c r="AG697">
        <f t="shared" si="70"/>
        <v>125</v>
      </c>
      <c r="AH697" s="32">
        <f t="shared" si="71"/>
        <v>3</v>
      </c>
      <c r="AI697" s="31">
        <f t="shared" si="72"/>
        <v>2</v>
      </c>
      <c r="AJ697" s="6">
        <f t="shared" si="69"/>
        <v>0</v>
      </c>
      <c r="AL697">
        <v>696</v>
      </c>
    </row>
    <row r="698" spans="26:38" ht="15.75" thickBot="1" x14ac:dyDescent="0.3">
      <c r="Z698" s="1">
        <v>4</v>
      </c>
      <c r="AA698" s="1">
        <v>15</v>
      </c>
      <c r="AB698" s="1">
        <v>23</v>
      </c>
      <c r="AC698" s="1">
        <v>35</v>
      </c>
      <c r="AD698" s="1">
        <v>36</v>
      </c>
      <c r="AF698" s="1">
        <v>1</v>
      </c>
      <c r="AG698">
        <f t="shared" si="70"/>
        <v>113</v>
      </c>
      <c r="AH698" s="32">
        <f t="shared" si="71"/>
        <v>3</v>
      </c>
      <c r="AI698" s="31">
        <f t="shared" si="72"/>
        <v>2</v>
      </c>
      <c r="AJ698" s="6">
        <f t="shared" si="69"/>
        <v>0</v>
      </c>
      <c r="AL698">
        <v>697</v>
      </c>
    </row>
    <row r="699" spans="26:38" ht="15.75" thickBot="1" x14ac:dyDescent="0.3">
      <c r="Z699" s="1">
        <v>10</v>
      </c>
      <c r="AA699" s="1">
        <v>13</v>
      </c>
      <c r="AB699" s="1">
        <v>15</v>
      </c>
      <c r="AC699" s="1">
        <v>25</v>
      </c>
      <c r="AD699" s="1">
        <v>34</v>
      </c>
      <c r="AF699" s="1">
        <v>5</v>
      </c>
      <c r="AG699">
        <f t="shared" si="70"/>
        <v>97</v>
      </c>
      <c r="AH699" s="32">
        <f t="shared" si="71"/>
        <v>3</v>
      </c>
      <c r="AI699" s="31">
        <f t="shared" si="72"/>
        <v>2</v>
      </c>
      <c r="AJ699" s="6">
        <f t="shared" si="69"/>
        <v>0</v>
      </c>
      <c r="AL699">
        <v>698</v>
      </c>
    </row>
    <row r="700" spans="26:38" ht="15.75" thickBot="1" x14ac:dyDescent="0.3">
      <c r="Z700" s="1">
        <v>6</v>
      </c>
      <c r="AA700" s="1">
        <v>9</v>
      </c>
      <c r="AB700" s="1">
        <v>27</v>
      </c>
      <c r="AC700" s="1">
        <v>29</v>
      </c>
      <c r="AD700" s="1">
        <v>36</v>
      </c>
      <c r="AF700" s="1">
        <v>1</v>
      </c>
      <c r="AG700">
        <f t="shared" si="70"/>
        <v>107</v>
      </c>
      <c r="AH700" s="32">
        <f t="shared" si="71"/>
        <v>3</v>
      </c>
      <c r="AI700" s="31">
        <f t="shared" si="72"/>
        <v>2</v>
      </c>
      <c r="AJ700" s="6">
        <f t="shared" si="69"/>
        <v>0</v>
      </c>
      <c r="AL700">
        <v>699</v>
      </c>
    </row>
    <row r="701" spans="26:38" ht="15.75" thickBot="1" x14ac:dyDescent="0.3">
      <c r="Z701" s="1">
        <v>2</v>
      </c>
      <c r="AA701" s="1">
        <v>5</v>
      </c>
      <c r="AB701" s="1">
        <v>17</v>
      </c>
      <c r="AC701" s="1">
        <v>23</v>
      </c>
      <c r="AD701" s="1">
        <v>29</v>
      </c>
      <c r="AF701" s="1">
        <v>5</v>
      </c>
      <c r="AG701">
        <f t="shared" si="70"/>
        <v>76</v>
      </c>
      <c r="AH701" s="32">
        <f t="shared" si="71"/>
        <v>4</v>
      </c>
      <c r="AI701" s="31">
        <f t="shared" si="72"/>
        <v>1</v>
      </c>
      <c r="AJ701" s="6">
        <f t="shared" si="69"/>
        <v>0</v>
      </c>
      <c r="AL701">
        <v>700</v>
      </c>
    </row>
    <row r="702" spans="26:38" ht="15.75" thickBot="1" x14ac:dyDescent="0.3">
      <c r="Z702" s="1">
        <v>19</v>
      </c>
      <c r="AA702" s="1">
        <v>20</v>
      </c>
      <c r="AB702" s="1">
        <v>24</v>
      </c>
      <c r="AC702" s="1">
        <v>28</v>
      </c>
      <c r="AD702" s="1">
        <v>36</v>
      </c>
      <c r="AF702" s="1">
        <v>1</v>
      </c>
      <c r="AG702">
        <f t="shared" si="70"/>
        <v>127</v>
      </c>
      <c r="AH702" s="32">
        <f t="shared" si="71"/>
        <v>1</v>
      </c>
      <c r="AI702" s="31">
        <f t="shared" si="72"/>
        <v>4</v>
      </c>
      <c r="AJ702" s="6">
        <f t="shared" si="69"/>
        <v>0</v>
      </c>
      <c r="AL702">
        <v>701</v>
      </c>
    </row>
    <row r="703" spans="26:38" ht="15.75" thickBot="1" x14ac:dyDescent="0.3">
      <c r="Z703" s="1">
        <v>3</v>
      </c>
      <c r="AA703" s="1">
        <v>13</v>
      </c>
      <c r="AB703" s="1">
        <v>24</v>
      </c>
      <c r="AC703" s="1">
        <v>31</v>
      </c>
      <c r="AD703" s="1">
        <v>32</v>
      </c>
      <c r="AF703" s="1">
        <v>5</v>
      </c>
      <c r="AG703">
        <f t="shared" si="70"/>
        <v>103</v>
      </c>
      <c r="AH703" s="32">
        <f t="shared" si="71"/>
        <v>3</v>
      </c>
      <c r="AI703" s="31">
        <f t="shared" si="72"/>
        <v>2</v>
      </c>
      <c r="AJ703" s="6">
        <f t="shared" si="69"/>
        <v>0</v>
      </c>
      <c r="AL703">
        <v>702</v>
      </c>
    </row>
    <row r="704" spans="26:38" ht="15.75" thickBot="1" x14ac:dyDescent="0.3">
      <c r="Z704" s="1">
        <v>5</v>
      </c>
      <c r="AA704" s="1">
        <v>9</v>
      </c>
      <c r="AB704" s="1">
        <v>17</v>
      </c>
      <c r="AC704" s="1">
        <v>30</v>
      </c>
      <c r="AD704" s="1">
        <v>35</v>
      </c>
      <c r="AF704" s="1">
        <v>1</v>
      </c>
      <c r="AG704">
        <f t="shared" si="70"/>
        <v>96</v>
      </c>
      <c r="AH704" s="32">
        <f t="shared" si="71"/>
        <v>4</v>
      </c>
      <c r="AI704" s="31">
        <f t="shared" si="72"/>
        <v>1</v>
      </c>
      <c r="AJ704" s="6">
        <f t="shared" si="69"/>
        <v>0</v>
      </c>
      <c r="AL704">
        <v>703</v>
      </c>
    </row>
    <row r="705" spans="26:38" ht="15.75" thickBot="1" x14ac:dyDescent="0.3">
      <c r="Z705" s="1">
        <v>4</v>
      </c>
      <c r="AA705" s="1">
        <v>24</v>
      </c>
      <c r="AB705" s="1">
        <v>25</v>
      </c>
      <c r="AC705" s="1">
        <v>29</v>
      </c>
      <c r="AD705" s="1">
        <v>30</v>
      </c>
      <c r="AF705" s="1">
        <v>5</v>
      </c>
      <c r="AG705">
        <f t="shared" si="70"/>
        <v>112</v>
      </c>
      <c r="AH705" s="32">
        <f t="shared" si="71"/>
        <v>2</v>
      </c>
      <c r="AI705" s="31">
        <f t="shared" si="72"/>
        <v>3</v>
      </c>
      <c r="AJ705" s="6">
        <f t="shared" si="69"/>
        <v>0</v>
      </c>
      <c r="AL705">
        <v>704</v>
      </c>
    </row>
    <row r="706" spans="26:38" ht="15.75" thickBot="1" x14ac:dyDescent="0.3">
      <c r="Z706" s="1">
        <v>4</v>
      </c>
      <c r="AA706" s="1">
        <v>14</v>
      </c>
      <c r="AB706" s="1">
        <v>27</v>
      </c>
      <c r="AC706" s="1">
        <v>28</v>
      </c>
      <c r="AD706" s="1">
        <v>36</v>
      </c>
      <c r="AF706" s="1">
        <v>1</v>
      </c>
      <c r="AG706">
        <f t="shared" si="70"/>
        <v>109</v>
      </c>
      <c r="AH706" s="32">
        <f t="shared" si="71"/>
        <v>1</v>
      </c>
      <c r="AI706" s="31">
        <f t="shared" si="72"/>
        <v>4</v>
      </c>
      <c r="AJ706" s="6">
        <f t="shared" ref="AJ706:AJ769" si="73">SUMPRODUCT(COUNTIF((Z706:AD706),($AN$1:$AR$1)))</f>
        <v>0</v>
      </c>
      <c r="AL706">
        <v>705</v>
      </c>
    </row>
    <row r="707" spans="26:38" ht="15.75" thickBot="1" x14ac:dyDescent="0.3">
      <c r="Z707" s="1">
        <v>24</v>
      </c>
      <c r="AA707" s="1">
        <v>25</v>
      </c>
      <c r="AB707" s="1">
        <v>31</v>
      </c>
      <c r="AC707" s="1">
        <v>32</v>
      </c>
      <c r="AD707" s="1">
        <v>36</v>
      </c>
      <c r="AF707" s="1">
        <v>5</v>
      </c>
      <c r="AG707">
        <f t="shared" ref="AG707:AG770" si="74">SUM(Z707:AD707)</f>
        <v>148</v>
      </c>
      <c r="AH707" s="32">
        <f t="shared" ref="AH707:AH770" si="75">SUMPRODUCT(( MOD(Z707:AD707,2)&gt;0)*1)</f>
        <v>2</v>
      </c>
      <c r="AI707" s="31">
        <f t="shared" ref="AI707:AI770" si="76">5-AH707</f>
        <v>3</v>
      </c>
      <c r="AJ707" s="6">
        <f t="shared" si="73"/>
        <v>0</v>
      </c>
      <c r="AL707">
        <v>706</v>
      </c>
    </row>
    <row r="708" spans="26:38" ht="15.75" thickBot="1" x14ac:dyDescent="0.3">
      <c r="Z708" s="1">
        <v>11</v>
      </c>
      <c r="AA708" s="1">
        <v>24</v>
      </c>
      <c r="AB708" s="1">
        <v>30</v>
      </c>
      <c r="AC708" s="1">
        <v>32</v>
      </c>
      <c r="AD708" s="1">
        <v>34</v>
      </c>
      <c r="AF708" s="1">
        <v>1</v>
      </c>
      <c r="AG708">
        <f t="shared" si="74"/>
        <v>131</v>
      </c>
      <c r="AH708" s="32">
        <f t="shared" si="75"/>
        <v>1</v>
      </c>
      <c r="AI708" s="31">
        <f t="shared" si="76"/>
        <v>4</v>
      </c>
      <c r="AJ708" s="6">
        <f t="shared" si="73"/>
        <v>0</v>
      </c>
      <c r="AL708">
        <v>707</v>
      </c>
    </row>
    <row r="709" spans="26:38" ht="15.75" thickBot="1" x14ac:dyDescent="0.3">
      <c r="Z709" s="1">
        <v>16</v>
      </c>
      <c r="AA709" s="1">
        <v>17</v>
      </c>
      <c r="AB709" s="1">
        <v>19</v>
      </c>
      <c r="AC709" s="1">
        <v>22</v>
      </c>
      <c r="AD709" s="1">
        <v>36</v>
      </c>
      <c r="AF709" s="1">
        <v>5</v>
      </c>
      <c r="AG709">
        <f t="shared" si="74"/>
        <v>110</v>
      </c>
      <c r="AH709" s="32">
        <f t="shared" si="75"/>
        <v>2</v>
      </c>
      <c r="AI709" s="31">
        <f t="shared" si="76"/>
        <v>3</v>
      </c>
      <c r="AJ709" s="6">
        <f t="shared" si="73"/>
        <v>0</v>
      </c>
      <c r="AL709">
        <v>708</v>
      </c>
    </row>
    <row r="710" spans="26:38" ht="15.75" thickBot="1" x14ac:dyDescent="0.3">
      <c r="Z710" s="1">
        <v>5</v>
      </c>
      <c r="AA710" s="1">
        <v>24</v>
      </c>
      <c r="AB710" s="1">
        <v>26</v>
      </c>
      <c r="AC710" s="1">
        <v>27</v>
      </c>
      <c r="AD710" s="1">
        <v>31</v>
      </c>
      <c r="AF710" s="1">
        <v>1</v>
      </c>
      <c r="AG710">
        <f t="shared" si="74"/>
        <v>113</v>
      </c>
      <c r="AH710" s="32">
        <f t="shared" si="75"/>
        <v>3</v>
      </c>
      <c r="AI710" s="31">
        <f t="shared" si="76"/>
        <v>2</v>
      </c>
      <c r="AJ710" s="6">
        <f t="shared" si="73"/>
        <v>0</v>
      </c>
      <c r="AL710">
        <v>709</v>
      </c>
    </row>
    <row r="711" spans="26:38" ht="15.75" thickBot="1" x14ac:dyDescent="0.3">
      <c r="Z711" s="1">
        <v>11</v>
      </c>
      <c r="AA711" s="1">
        <v>17</v>
      </c>
      <c r="AB711" s="1">
        <v>23</v>
      </c>
      <c r="AC711" s="1">
        <v>26</v>
      </c>
      <c r="AD711" s="1">
        <v>32</v>
      </c>
      <c r="AF711" s="1">
        <v>5</v>
      </c>
      <c r="AG711">
        <f t="shared" si="74"/>
        <v>109</v>
      </c>
      <c r="AH711" s="32">
        <f t="shared" si="75"/>
        <v>3</v>
      </c>
      <c r="AI711" s="31">
        <f t="shared" si="76"/>
        <v>2</v>
      </c>
      <c r="AJ711" s="6">
        <f t="shared" si="73"/>
        <v>0</v>
      </c>
      <c r="AL711">
        <v>710</v>
      </c>
    </row>
    <row r="712" spans="26:38" ht="15.75" thickBot="1" x14ac:dyDescent="0.3">
      <c r="Z712" s="1">
        <v>6</v>
      </c>
      <c r="AA712" s="1">
        <v>20</v>
      </c>
      <c r="AB712" s="1">
        <v>31</v>
      </c>
      <c r="AC712" s="1">
        <v>35</v>
      </c>
      <c r="AD712" s="1">
        <v>36</v>
      </c>
      <c r="AF712" s="1">
        <v>1</v>
      </c>
      <c r="AG712">
        <f t="shared" si="74"/>
        <v>128</v>
      </c>
      <c r="AH712" s="32">
        <f t="shared" si="75"/>
        <v>2</v>
      </c>
      <c r="AI712" s="31">
        <f t="shared" si="76"/>
        <v>3</v>
      </c>
      <c r="AJ712" s="6">
        <f t="shared" si="73"/>
        <v>0</v>
      </c>
      <c r="AL712">
        <v>711</v>
      </c>
    </row>
    <row r="713" spans="26:38" ht="15.75" thickBot="1" x14ac:dyDescent="0.3">
      <c r="Z713" s="1">
        <v>5</v>
      </c>
      <c r="AA713" s="1">
        <v>14</v>
      </c>
      <c r="AB713" s="1">
        <v>16</v>
      </c>
      <c r="AC713" s="1">
        <v>19</v>
      </c>
      <c r="AD713" s="1">
        <v>32</v>
      </c>
      <c r="AF713" s="1">
        <v>1</v>
      </c>
      <c r="AG713">
        <f t="shared" si="74"/>
        <v>86</v>
      </c>
      <c r="AH713" s="32">
        <f t="shared" si="75"/>
        <v>2</v>
      </c>
      <c r="AI713" s="31">
        <f t="shared" si="76"/>
        <v>3</v>
      </c>
      <c r="AJ713" s="6">
        <f t="shared" si="73"/>
        <v>0</v>
      </c>
      <c r="AL713">
        <v>712</v>
      </c>
    </row>
    <row r="714" spans="26:38" ht="15.75" thickBot="1" x14ac:dyDescent="0.3">
      <c r="Z714" s="1">
        <v>8</v>
      </c>
      <c r="AA714" s="1">
        <v>10</v>
      </c>
      <c r="AB714" s="1">
        <v>11</v>
      </c>
      <c r="AC714" s="1">
        <v>22</v>
      </c>
      <c r="AD714" s="1">
        <v>36</v>
      </c>
      <c r="AF714" s="1">
        <v>5</v>
      </c>
      <c r="AG714">
        <f t="shared" si="74"/>
        <v>87</v>
      </c>
      <c r="AH714" s="32">
        <f t="shared" si="75"/>
        <v>1</v>
      </c>
      <c r="AI714" s="31">
        <f t="shared" si="76"/>
        <v>4</v>
      </c>
      <c r="AJ714" s="6">
        <f t="shared" si="73"/>
        <v>0</v>
      </c>
      <c r="AL714">
        <v>713</v>
      </c>
    </row>
    <row r="715" spans="26:38" ht="15.75" thickBot="1" x14ac:dyDescent="0.3">
      <c r="Z715" s="1">
        <v>13</v>
      </c>
      <c r="AA715" s="1">
        <v>19</v>
      </c>
      <c r="AB715" s="1">
        <v>20</v>
      </c>
      <c r="AC715" s="1">
        <v>32</v>
      </c>
      <c r="AD715" s="1">
        <v>43</v>
      </c>
      <c r="AF715" s="1">
        <v>5</v>
      </c>
      <c r="AG715">
        <f t="shared" si="74"/>
        <v>127</v>
      </c>
      <c r="AH715" s="32">
        <f t="shared" si="75"/>
        <v>3</v>
      </c>
      <c r="AI715" s="31">
        <f t="shared" si="76"/>
        <v>2</v>
      </c>
      <c r="AJ715" s="6">
        <f t="shared" si="73"/>
        <v>0</v>
      </c>
      <c r="AL715">
        <v>714</v>
      </c>
    </row>
    <row r="716" spans="26:38" ht="15.75" thickBot="1" x14ac:dyDescent="0.3">
      <c r="Z716" s="1">
        <v>8</v>
      </c>
      <c r="AA716" s="1">
        <v>13</v>
      </c>
      <c r="AB716" s="1">
        <v>20</v>
      </c>
      <c r="AC716" s="1">
        <v>30</v>
      </c>
      <c r="AD716" s="1">
        <v>36</v>
      </c>
      <c r="AF716" s="1">
        <v>1</v>
      </c>
      <c r="AG716">
        <f t="shared" si="74"/>
        <v>107</v>
      </c>
      <c r="AH716" s="32">
        <f t="shared" si="75"/>
        <v>1</v>
      </c>
      <c r="AI716" s="31">
        <f t="shared" si="76"/>
        <v>4</v>
      </c>
      <c r="AJ716" s="6">
        <f t="shared" si="73"/>
        <v>0</v>
      </c>
      <c r="AL716">
        <v>715</v>
      </c>
    </row>
    <row r="717" spans="26:38" ht="15.75" thickBot="1" x14ac:dyDescent="0.3">
      <c r="Z717" s="1">
        <v>11</v>
      </c>
      <c r="AA717" s="1">
        <v>13</v>
      </c>
      <c r="AB717" s="1">
        <v>16</v>
      </c>
      <c r="AC717" s="1">
        <v>23</v>
      </c>
      <c r="AD717" s="1">
        <v>24</v>
      </c>
      <c r="AF717" s="1">
        <v>1</v>
      </c>
      <c r="AG717">
        <f t="shared" si="74"/>
        <v>87</v>
      </c>
      <c r="AH717" s="32">
        <f t="shared" si="75"/>
        <v>3</v>
      </c>
      <c r="AI717" s="31">
        <f t="shared" si="76"/>
        <v>2</v>
      </c>
      <c r="AJ717" s="6">
        <f t="shared" si="73"/>
        <v>0</v>
      </c>
      <c r="AL717">
        <v>716</v>
      </c>
    </row>
    <row r="718" spans="26:38" ht="15.75" thickBot="1" x14ac:dyDescent="0.3">
      <c r="Z718" s="1">
        <v>3</v>
      </c>
      <c r="AA718" s="1">
        <v>15</v>
      </c>
      <c r="AB718" s="1">
        <v>19</v>
      </c>
      <c r="AC718" s="1">
        <v>23</v>
      </c>
      <c r="AD718" s="1">
        <v>28</v>
      </c>
      <c r="AF718" s="1">
        <v>5</v>
      </c>
      <c r="AG718">
        <f t="shared" si="74"/>
        <v>88</v>
      </c>
      <c r="AH718" s="32">
        <f t="shared" si="75"/>
        <v>4</v>
      </c>
      <c r="AI718" s="31">
        <f t="shared" si="76"/>
        <v>1</v>
      </c>
      <c r="AJ718" s="6">
        <f t="shared" si="73"/>
        <v>0</v>
      </c>
      <c r="AL718">
        <v>717</v>
      </c>
    </row>
    <row r="719" spans="26:38" ht="15.75" thickBot="1" x14ac:dyDescent="0.3">
      <c r="Z719" s="1">
        <v>5</v>
      </c>
      <c r="AA719" s="1">
        <v>9</v>
      </c>
      <c r="AB719" s="1">
        <v>18</v>
      </c>
      <c r="AC719" s="1">
        <v>26</v>
      </c>
      <c r="AD719" s="1">
        <v>29</v>
      </c>
      <c r="AF719" s="1">
        <v>1</v>
      </c>
      <c r="AG719">
        <f t="shared" si="74"/>
        <v>87</v>
      </c>
      <c r="AH719" s="32">
        <f t="shared" si="75"/>
        <v>3</v>
      </c>
      <c r="AI719" s="31">
        <f t="shared" si="76"/>
        <v>2</v>
      </c>
      <c r="AJ719" s="6">
        <f t="shared" si="73"/>
        <v>0</v>
      </c>
      <c r="AL719">
        <v>718</v>
      </c>
    </row>
    <row r="720" spans="26:38" ht="15.75" thickBot="1" x14ac:dyDescent="0.3">
      <c r="Z720" s="1">
        <v>9</v>
      </c>
      <c r="AA720" s="1">
        <v>10</v>
      </c>
      <c r="AB720" s="1">
        <v>17</v>
      </c>
      <c r="AC720" s="1">
        <v>22</v>
      </c>
      <c r="AD720" s="1">
        <v>25</v>
      </c>
      <c r="AF720" s="1">
        <v>5</v>
      </c>
      <c r="AG720">
        <f t="shared" si="74"/>
        <v>83</v>
      </c>
      <c r="AH720" s="32">
        <f t="shared" si="75"/>
        <v>3</v>
      </c>
      <c r="AI720" s="31">
        <f t="shared" si="76"/>
        <v>2</v>
      </c>
      <c r="AJ720" s="6">
        <f t="shared" si="73"/>
        <v>0</v>
      </c>
      <c r="AL720">
        <v>719</v>
      </c>
    </row>
    <row r="721" spans="26:38" ht="15.75" thickBot="1" x14ac:dyDescent="0.3">
      <c r="Z721" s="1">
        <v>11</v>
      </c>
      <c r="AA721" s="1">
        <v>13</v>
      </c>
      <c r="AB721" s="1">
        <v>17</v>
      </c>
      <c r="AC721" s="1">
        <v>18</v>
      </c>
      <c r="AD721" s="1">
        <v>25</v>
      </c>
      <c r="AF721" s="1">
        <v>1</v>
      </c>
      <c r="AG721">
        <f t="shared" si="74"/>
        <v>84</v>
      </c>
      <c r="AH721" s="32">
        <f t="shared" si="75"/>
        <v>4</v>
      </c>
      <c r="AI721" s="31">
        <f t="shared" si="76"/>
        <v>1</v>
      </c>
      <c r="AJ721" s="6">
        <f t="shared" si="73"/>
        <v>0</v>
      </c>
      <c r="AL721">
        <v>720</v>
      </c>
    </row>
    <row r="722" spans="26:38" ht="15.75" thickBot="1" x14ac:dyDescent="0.3">
      <c r="Z722" s="1">
        <v>2</v>
      </c>
      <c r="AA722" s="1">
        <v>13</v>
      </c>
      <c r="AB722" s="1">
        <v>18</v>
      </c>
      <c r="AC722" s="1">
        <v>22</v>
      </c>
      <c r="AD722" s="1">
        <v>31</v>
      </c>
      <c r="AF722" s="1">
        <v>5</v>
      </c>
      <c r="AG722">
        <f t="shared" si="74"/>
        <v>86</v>
      </c>
      <c r="AH722" s="32">
        <f t="shared" si="75"/>
        <v>2</v>
      </c>
      <c r="AI722" s="31">
        <f t="shared" si="76"/>
        <v>3</v>
      </c>
      <c r="AJ722" s="6">
        <f t="shared" si="73"/>
        <v>0</v>
      </c>
      <c r="AL722">
        <v>721</v>
      </c>
    </row>
    <row r="723" spans="26:38" ht="15.75" thickBot="1" x14ac:dyDescent="0.3">
      <c r="Z723" s="1">
        <v>2</v>
      </c>
      <c r="AA723" s="1">
        <v>15</v>
      </c>
      <c r="AB723" s="1">
        <v>19</v>
      </c>
      <c r="AC723" s="1">
        <v>29</v>
      </c>
      <c r="AD723" s="1">
        <v>36</v>
      </c>
      <c r="AF723" s="1">
        <v>1</v>
      </c>
      <c r="AG723">
        <f t="shared" si="74"/>
        <v>101</v>
      </c>
      <c r="AH723" s="32">
        <f t="shared" si="75"/>
        <v>3</v>
      </c>
      <c r="AI723" s="31">
        <f t="shared" si="76"/>
        <v>2</v>
      </c>
      <c r="AJ723" s="6">
        <f t="shared" si="73"/>
        <v>0</v>
      </c>
      <c r="AL723">
        <v>722</v>
      </c>
    </row>
    <row r="724" spans="26:38" ht="15.75" thickBot="1" x14ac:dyDescent="0.3">
      <c r="Z724" s="1">
        <v>3</v>
      </c>
      <c r="AA724" s="1">
        <v>4</v>
      </c>
      <c r="AB724" s="1">
        <v>17</v>
      </c>
      <c r="AC724" s="1">
        <v>18</v>
      </c>
      <c r="AD724" s="1">
        <v>36</v>
      </c>
      <c r="AF724" s="1">
        <v>5</v>
      </c>
      <c r="AG724">
        <f t="shared" si="74"/>
        <v>78</v>
      </c>
      <c r="AH724" s="32">
        <f t="shared" si="75"/>
        <v>2</v>
      </c>
      <c r="AI724" s="31">
        <f t="shared" si="76"/>
        <v>3</v>
      </c>
      <c r="AJ724" s="6">
        <f t="shared" si="73"/>
        <v>0</v>
      </c>
      <c r="AL724">
        <v>723</v>
      </c>
    </row>
    <row r="725" spans="26:38" ht="15.75" thickBot="1" x14ac:dyDescent="0.3">
      <c r="Z725" s="1">
        <v>4</v>
      </c>
      <c r="AA725" s="1">
        <v>18</v>
      </c>
      <c r="AB725" s="1">
        <v>19</v>
      </c>
      <c r="AC725" s="1">
        <v>36</v>
      </c>
      <c r="AD725" s="1">
        <v>43</v>
      </c>
      <c r="AF725" s="1">
        <v>1</v>
      </c>
      <c r="AG725">
        <f t="shared" si="74"/>
        <v>120</v>
      </c>
      <c r="AH725" s="32">
        <f t="shared" si="75"/>
        <v>2</v>
      </c>
      <c r="AI725" s="31">
        <f t="shared" si="76"/>
        <v>3</v>
      </c>
      <c r="AJ725" s="6">
        <f t="shared" si="73"/>
        <v>0</v>
      </c>
      <c r="AL725">
        <v>724</v>
      </c>
    </row>
    <row r="726" spans="26:38" ht="15.75" thickBot="1" x14ac:dyDescent="0.3">
      <c r="Z726" s="1">
        <v>14</v>
      </c>
      <c r="AA726" s="1">
        <v>15</v>
      </c>
      <c r="AB726" s="1">
        <v>17</v>
      </c>
      <c r="AC726" s="1">
        <v>19</v>
      </c>
      <c r="AD726" s="1">
        <v>34</v>
      </c>
      <c r="AF726" s="1">
        <v>5</v>
      </c>
      <c r="AG726">
        <f t="shared" si="74"/>
        <v>99</v>
      </c>
      <c r="AH726" s="32">
        <f t="shared" si="75"/>
        <v>3</v>
      </c>
      <c r="AI726" s="31">
        <f t="shared" si="76"/>
        <v>2</v>
      </c>
      <c r="AJ726" s="6">
        <f t="shared" si="73"/>
        <v>0</v>
      </c>
      <c r="AL726">
        <v>725</v>
      </c>
    </row>
    <row r="727" spans="26:38" ht="15.75" thickBot="1" x14ac:dyDescent="0.3">
      <c r="Z727" s="1">
        <v>13</v>
      </c>
      <c r="AA727" s="1">
        <v>20</v>
      </c>
      <c r="AB727" s="1">
        <v>23</v>
      </c>
      <c r="AC727" s="1">
        <v>25</v>
      </c>
      <c r="AD727" s="1">
        <v>31</v>
      </c>
      <c r="AF727" s="1">
        <v>1</v>
      </c>
      <c r="AG727">
        <f t="shared" si="74"/>
        <v>112</v>
      </c>
      <c r="AH727" s="32">
        <f t="shared" si="75"/>
        <v>4</v>
      </c>
      <c r="AI727" s="31">
        <f t="shared" si="76"/>
        <v>1</v>
      </c>
      <c r="AJ727" s="6">
        <f t="shared" si="73"/>
        <v>0</v>
      </c>
      <c r="AL727">
        <v>726</v>
      </c>
    </row>
    <row r="728" spans="26:38" ht="15.75" thickBot="1" x14ac:dyDescent="0.3">
      <c r="Z728" s="1">
        <v>6</v>
      </c>
      <c r="AA728" s="1">
        <v>10</v>
      </c>
      <c r="AB728" s="1">
        <v>27</v>
      </c>
      <c r="AC728" s="1">
        <v>29</v>
      </c>
      <c r="AD728" s="1">
        <v>35</v>
      </c>
      <c r="AF728" s="1">
        <v>5</v>
      </c>
      <c r="AG728">
        <f t="shared" si="74"/>
        <v>107</v>
      </c>
      <c r="AH728" s="32">
        <f t="shared" si="75"/>
        <v>3</v>
      </c>
      <c r="AI728" s="31">
        <f t="shared" si="76"/>
        <v>2</v>
      </c>
      <c r="AJ728" s="6">
        <f t="shared" si="73"/>
        <v>0</v>
      </c>
      <c r="AL728">
        <v>727</v>
      </c>
    </row>
    <row r="729" spans="26:38" ht="15.75" thickBot="1" x14ac:dyDescent="0.3">
      <c r="Z729" s="1">
        <v>6</v>
      </c>
      <c r="AA729" s="1">
        <v>9</v>
      </c>
      <c r="AB729" s="1">
        <v>24</v>
      </c>
      <c r="AC729" s="1">
        <v>31</v>
      </c>
      <c r="AD729" s="1">
        <v>34</v>
      </c>
      <c r="AF729" s="1">
        <v>1</v>
      </c>
      <c r="AG729">
        <f t="shared" si="74"/>
        <v>104</v>
      </c>
      <c r="AH729" s="32">
        <f t="shared" si="75"/>
        <v>2</v>
      </c>
      <c r="AI729" s="31">
        <f t="shared" si="76"/>
        <v>3</v>
      </c>
      <c r="AJ729" s="6">
        <f t="shared" si="73"/>
        <v>0</v>
      </c>
      <c r="AL729">
        <v>728</v>
      </c>
    </row>
    <row r="730" spans="26:38" ht="15.75" thickBot="1" x14ac:dyDescent="0.3">
      <c r="Z730" s="1">
        <v>4</v>
      </c>
      <c r="AA730" s="1">
        <v>11</v>
      </c>
      <c r="AB730" s="1">
        <v>20</v>
      </c>
      <c r="AC730" s="1">
        <v>28</v>
      </c>
      <c r="AD730" s="1">
        <v>34</v>
      </c>
      <c r="AF730" s="1">
        <v>5</v>
      </c>
      <c r="AG730">
        <f t="shared" si="74"/>
        <v>97</v>
      </c>
      <c r="AH730" s="32">
        <f t="shared" si="75"/>
        <v>1</v>
      </c>
      <c r="AI730" s="31">
        <f t="shared" si="76"/>
        <v>4</v>
      </c>
      <c r="AJ730" s="6">
        <f t="shared" si="73"/>
        <v>0</v>
      </c>
      <c r="AL730">
        <v>729</v>
      </c>
    </row>
    <row r="731" spans="26:38" ht="15.75" thickBot="1" x14ac:dyDescent="0.3">
      <c r="Z731" s="1">
        <v>5</v>
      </c>
      <c r="AA731" s="1">
        <v>10</v>
      </c>
      <c r="AB731" s="1">
        <v>19</v>
      </c>
      <c r="AC731" s="1">
        <v>29</v>
      </c>
      <c r="AD731" s="1">
        <v>31</v>
      </c>
      <c r="AF731" s="1">
        <v>1</v>
      </c>
      <c r="AG731">
        <f t="shared" si="74"/>
        <v>94</v>
      </c>
      <c r="AH731" s="32">
        <f t="shared" si="75"/>
        <v>4</v>
      </c>
      <c r="AI731" s="31">
        <f t="shared" si="76"/>
        <v>1</v>
      </c>
      <c r="AJ731" s="6">
        <f t="shared" si="73"/>
        <v>0</v>
      </c>
      <c r="AL731">
        <v>730</v>
      </c>
    </row>
    <row r="732" spans="26:38" ht="15.75" thickBot="1" x14ac:dyDescent="0.3">
      <c r="Z732" s="1">
        <v>11</v>
      </c>
      <c r="AA732" s="1">
        <v>13</v>
      </c>
      <c r="AB732" s="1">
        <v>26</v>
      </c>
      <c r="AC732" s="1">
        <v>29</v>
      </c>
      <c r="AD732" s="1">
        <v>31</v>
      </c>
      <c r="AF732" s="1">
        <v>5</v>
      </c>
      <c r="AG732">
        <f t="shared" si="74"/>
        <v>110</v>
      </c>
      <c r="AH732" s="32">
        <f t="shared" si="75"/>
        <v>4</v>
      </c>
      <c r="AI732" s="31">
        <f t="shared" si="76"/>
        <v>1</v>
      </c>
      <c r="AJ732" s="6">
        <f t="shared" si="73"/>
        <v>0</v>
      </c>
      <c r="AL732">
        <v>731</v>
      </c>
    </row>
    <row r="733" spans="26:38" ht="15.75" thickBot="1" x14ac:dyDescent="0.3">
      <c r="Z733" s="1">
        <v>2</v>
      </c>
      <c r="AA733" s="1">
        <v>4</v>
      </c>
      <c r="AB733" s="1">
        <v>17</v>
      </c>
      <c r="AC733" s="1">
        <v>18</v>
      </c>
      <c r="AD733" s="1">
        <v>34</v>
      </c>
      <c r="AF733" s="1">
        <v>1</v>
      </c>
      <c r="AG733">
        <f t="shared" si="74"/>
        <v>75</v>
      </c>
      <c r="AH733" s="32">
        <f t="shared" si="75"/>
        <v>1</v>
      </c>
      <c r="AI733" s="31">
        <f t="shared" si="76"/>
        <v>4</v>
      </c>
      <c r="AJ733" s="6">
        <f t="shared" si="73"/>
        <v>0</v>
      </c>
      <c r="AL733">
        <v>732</v>
      </c>
    </row>
    <row r="734" spans="26:38" ht="15.75" thickBot="1" x14ac:dyDescent="0.3">
      <c r="Z734" s="1">
        <v>6</v>
      </c>
      <c r="AA734" s="1">
        <v>11</v>
      </c>
      <c r="AB734" s="1">
        <v>18</v>
      </c>
      <c r="AC734" s="1">
        <v>24</v>
      </c>
      <c r="AD734" s="1">
        <v>28</v>
      </c>
      <c r="AF734" s="1">
        <v>5</v>
      </c>
      <c r="AG734">
        <f t="shared" si="74"/>
        <v>87</v>
      </c>
      <c r="AH734" s="32">
        <f t="shared" si="75"/>
        <v>1</v>
      </c>
      <c r="AI734" s="31">
        <f t="shared" si="76"/>
        <v>4</v>
      </c>
      <c r="AJ734" s="6">
        <f t="shared" si="73"/>
        <v>0</v>
      </c>
      <c r="AL734">
        <v>733</v>
      </c>
    </row>
    <row r="735" spans="26:38" ht="15.75" thickBot="1" x14ac:dyDescent="0.3">
      <c r="Z735" s="1">
        <v>17</v>
      </c>
      <c r="AA735" s="1">
        <v>26</v>
      </c>
      <c r="AB735" s="1">
        <v>35</v>
      </c>
      <c r="AC735" s="1">
        <v>36</v>
      </c>
      <c r="AD735" s="1">
        <v>43</v>
      </c>
      <c r="AF735" s="1">
        <v>1</v>
      </c>
      <c r="AG735">
        <f t="shared" si="74"/>
        <v>157</v>
      </c>
      <c r="AH735" s="32">
        <f t="shared" si="75"/>
        <v>3</v>
      </c>
      <c r="AI735" s="31">
        <f t="shared" si="76"/>
        <v>2</v>
      </c>
      <c r="AJ735" s="6">
        <f t="shared" si="73"/>
        <v>0</v>
      </c>
      <c r="AL735">
        <v>734</v>
      </c>
    </row>
    <row r="736" spans="26:38" ht="15.75" thickBot="1" x14ac:dyDescent="0.3">
      <c r="Z736" s="1">
        <v>9</v>
      </c>
      <c r="AA736" s="1">
        <v>13</v>
      </c>
      <c r="AB736" s="1">
        <v>14</v>
      </c>
      <c r="AC736" s="1">
        <v>30</v>
      </c>
      <c r="AD736" s="1">
        <v>32</v>
      </c>
      <c r="AF736" s="1">
        <v>5</v>
      </c>
      <c r="AG736">
        <f t="shared" si="74"/>
        <v>98</v>
      </c>
      <c r="AH736" s="32">
        <f t="shared" si="75"/>
        <v>2</v>
      </c>
      <c r="AI736" s="31">
        <f t="shared" si="76"/>
        <v>3</v>
      </c>
      <c r="AJ736" s="6">
        <f t="shared" si="73"/>
        <v>0</v>
      </c>
      <c r="AL736">
        <v>735</v>
      </c>
    </row>
    <row r="737" spans="26:38" ht="15.75" thickBot="1" x14ac:dyDescent="0.3">
      <c r="Z737" s="1">
        <v>2</v>
      </c>
      <c r="AA737" s="1">
        <v>4</v>
      </c>
      <c r="AB737" s="1">
        <v>26</v>
      </c>
      <c r="AC737" s="1">
        <v>31</v>
      </c>
      <c r="AD737" s="1">
        <v>36</v>
      </c>
      <c r="AF737" s="1">
        <v>1</v>
      </c>
      <c r="AG737">
        <f t="shared" si="74"/>
        <v>99</v>
      </c>
      <c r="AH737" s="32">
        <f t="shared" si="75"/>
        <v>1</v>
      </c>
      <c r="AI737" s="31">
        <f t="shared" si="76"/>
        <v>4</v>
      </c>
      <c r="AJ737" s="6">
        <f t="shared" si="73"/>
        <v>0</v>
      </c>
      <c r="AL737">
        <v>736</v>
      </c>
    </row>
    <row r="738" spans="26:38" ht="15.75" thickBot="1" x14ac:dyDescent="0.3">
      <c r="Z738" s="1">
        <v>8</v>
      </c>
      <c r="AA738" s="1">
        <v>13</v>
      </c>
      <c r="AB738" s="1">
        <v>15</v>
      </c>
      <c r="AC738" s="1">
        <v>26</v>
      </c>
      <c r="AD738" s="1">
        <v>34</v>
      </c>
      <c r="AF738" s="1">
        <v>5</v>
      </c>
      <c r="AG738">
        <f t="shared" si="74"/>
        <v>96</v>
      </c>
      <c r="AH738" s="32">
        <f t="shared" si="75"/>
        <v>2</v>
      </c>
      <c r="AI738" s="31">
        <f t="shared" si="76"/>
        <v>3</v>
      </c>
      <c r="AJ738" s="6">
        <f t="shared" si="73"/>
        <v>0</v>
      </c>
      <c r="AL738">
        <v>737</v>
      </c>
    </row>
    <row r="739" spans="26:38" ht="15.75" thickBot="1" x14ac:dyDescent="0.3">
      <c r="Z739" s="1">
        <v>5</v>
      </c>
      <c r="AA739" s="1">
        <v>10</v>
      </c>
      <c r="AB739" s="1">
        <v>13</v>
      </c>
      <c r="AC739" s="1">
        <v>17</v>
      </c>
      <c r="AD739" s="1">
        <v>34</v>
      </c>
      <c r="AF739" s="1">
        <v>1</v>
      </c>
      <c r="AG739">
        <f t="shared" si="74"/>
        <v>79</v>
      </c>
      <c r="AH739" s="32">
        <f t="shared" si="75"/>
        <v>3</v>
      </c>
      <c r="AI739" s="31">
        <f t="shared" si="76"/>
        <v>2</v>
      </c>
      <c r="AJ739" s="6">
        <f t="shared" si="73"/>
        <v>0</v>
      </c>
      <c r="AL739">
        <v>738</v>
      </c>
    </row>
    <row r="740" spans="26:38" ht="15.75" thickBot="1" x14ac:dyDescent="0.3">
      <c r="Z740" s="1">
        <v>11</v>
      </c>
      <c r="AA740" s="1">
        <v>23</v>
      </c>
      <c r="AB740" s="1">
        <v>27</v>
      </c>
      <c r="AC740" s="1">
        <v>28</v>
      </c>
      <c r="AD740" s="1">
        <v>29</v>
      </c>
      <c r="AF740" s="1">
        <v>5</v>
      </c>
      <c r="AG740">
        <f t="shared" si="74"/>
        <v>118</v>
      </c>
      <c r="AH740" s="32">
        <f t="shared" si="75"/>
        <v>4</v>
      </c>
      <c r="AI740" s="31">
        <f t="shared" si="76"/>
        <v>1</v>
      </c>
      <c r="AJ740" s="6">
        <f t="shared" si="73"/>
        <v>0</v>
      </c>
      <c r="AL740">
        <v>739</v>
      </c>
    </row>
    <row r="741" spans="26:38" ht="15.75" thickBot="1" x14ac:dyDescent="0.3">
      <c r="Z741" s="1">
        <v>2</v>
      </c>
      <c r="AA741" s="1">
        <v>8</v>
      </c>
      <c r="AB741" s="1">
        <v>10</v>
      </c>
      <c r="AC741" s="1">
        <v>34</v>
      </c>
      <c r="AD741" s="1">
        <v>43</v>
      </c>
      <c r="AF741" s="1">
        <v>1</v>
      </c>
      <c r="AG741">
        <f t="shared" si="74"/>
        <v>97</v>
      </c>
      <c r="AH741" s="32">
        <f t="shared" si="75"/>
        <v>1</v>
      </c>
      <c r="AI741" s="31">
        <f t="shared" si="76"/>
        <v>4</v>
      </c>
      <c r="AJ741" s="6">
        <f t="shared" si="73"/>
        <v>0</v>
      </c>
      <c r="AL741">
        <v>740</v>
      </c>
    </row>
    <row r="742" spans="26:38" ht="15.75" thickBot="1" x14ac:dyDescent="0.3">
      <c r="Z742" s="1">
        <v>3</v>
      </c>
      <c r="AA742" s="1">
        <v>8</v>
      </c>
      <c r="AB742" s="1">
        <v>23</v>
      </c>
      <c r="AC742" s="1">
        <v>30</v>
      </c>
      <c r="AD742" s="1">
        <v>35</v>
      </c>
      <c r="AF742" s="1">
        <v>5</v>
      </c>
      <c r="AG742">
        <f t="shared" si="74"/>
        <v>99</v>
      </c>
      <c r="AH742" s="32">
        <f t="shared" si="75"/>
        <v>3</v>
      </c>
      <c r="AI742" s="31">
        <f t="shared" si="76"/>
        <v>2</v>
      </c>
      <c r="AJ742" s="6">
        <f t="shared" si="73"/>
        <v>0</v>
      </c>
      <c r="AL742">
        <v>741</v>
      </c>
    </row>
    <row r="743" spans="26:38" ht="15.75" thickBot="1" x14ac:dyDescent="0.3">
      <c r="Z743" s="1">
        <v>2</v>
      </c>
      <c r="AA743" s="1">
        <v>28</v>
      </c>
      <c r="AB743" s="1">
        <v>29</v>
      </c>
      <c r="AC743" s="1">
        <v>34</v>
      </c>
      <c r="AD743" s="1">
        <v>35</v>
      </c>
      <c r="AF743" s="1">
        <v>1</v>
      </c>
      <c r="AG743">
        <f t="shared" si="74"/>
        <v>128</v>
      </c>
      <c r="AH743" s="32">
        <f t="shared" si="75"/>
        <v>2</v>
      </c>
      <c r="AI743" s="31">
        <f t="shared" si="76"/>
        <v>3</v>
      </c>
      <c r="AJ743" s="6">
        <f t="shared" si="73"/>
        <v>0</v>
      </c>
      <c r="AL743">
        <v>742</v>
      </c>
    </row>
    <row r="744" spans="26:38" ht="15.75" thickBot="1" x14ac:dyDescent="0.3">
      <c r="Z744" s="1">
        <v>5</v>
      </c>
      <c r="AA744" s="1">
        <v>8</v>
      </c>
      <c r="AB744" s="1">
        <v>29</v>
      </c>
      <c r="AC744" s="1">
        <v>30</v>
      </c>
      <c r="AD744" s="1">
        <v>32</v>
      </c>
      <c r="AF744" s="1">
        <v>5</v>
      </c>
      <c r="AG744">
        <f t="shared" si="74"/>
        <v>104</v>
      </c>
      <c r="AH744" s="32">
        <f t="shared" si="75"/>
        <v>2</v>
      </c>
      <c r="AI744" s="31">
        <f t="shared" si="76"/>
        <v>3</v>
      </c>
      <c r="AJ744" s="6">
        <f t="shared" si="73"/>
        <v>0</v>
      </c>
      <c r="AL744">
        <v>743</v>
      </c>
    </row>
    <row r="745" spans="26:38" ht="15.75" thickBot="1" x14ac:dyDescent="0.3">
      <c r="Z745" s="1">
        <v>6</v>
      </c>
      <c r="AA745" s="1">
        <v>14</v>
      </c>
      <c r="AB745" s="1">
        <v>16</v>
      </c>
      <c r="AC745" s="1">
        <v>23</v>
      </c>
      <c r="AD745" s="1">
        <v>31</v>
      </c>
      <c r="AF745" s="1">
        <v>1</v>
      </c>
      <c r="AG745">
        <f t="shared" si="74"/>
        <v>90</v>
      </c>
      <c r="AH745" s="32">
        <f t="shared" si="75"/>
        <v>2</v>
      </c>
      <c r="AI745" s="31">
        <f t="shared" si="76"/>
        <v>3</v>
      </c>
      <c r="AJ745" s="6">
        <f t="shared" si="73"/>
        <v>0</v>
      </c>
      <c r="AL745">
        <v>744</v>
      </c>
    </row>
    <row r="746" spans="26:38" ht="15.75" thickBot="1" x14ac:dyDescent="0.3">
      <c r="Z746" s="1">
        <v>10</v>
      </c>
      <c r="AA746" s="1">
        <v>16</v>
      </c>
      <c r="AB746" s="1">
        <v>18</v>
      </c>
      <c r="AC746" s="1">
        <v>22</v>
      </c>
      <c r="AD746" s="1">
        <v>43</v>
      </c>
      <c r="AF746" s="1">
        <v>1</v>
      </c>
      <c r="AG746">
        <f t="shared" si="74"/>
        <v>109</v>
      </c>
      <c r="AH746" s="32">
        <f t="shared" si="75"/>
        <v>1</v>
      </c>
      <c r="AI746" s="31">
        <f t="shared" si="76"/>
        <v>4</v>
      </c>
      <c r="AJ746" s="6">
        <f t="shared" si="73"/>
        <v>0</v>
      </c>
      <c r="AL746">
        <v>745</v>
      </c>
    </row>
    <row r="747" spans="26:38" ht="15.75" thickBot="1" x14ac:dyDescent="0.3">
      <c r="Z747" s="1">
        <v>2</v>
      </c>
      <c r="AA747" s="1">
        <v>13</v>
      </c>
      <c r="AB747" s="1">
        <v>24</v>
      </c>
      <c r="AC747" s="1">
        <v>25</v>
      </c>
      <c r="AD747" s="1">
        <v>34</v>
      </c>
      <c r="AF747" s="1">
        <v>5</v>
      </c>
      <c r="AG747">
        <f t="shared" si="74"/>
        <v>98</v>
      </c>
      <c r="AH747" s="32">
        <f t="shared" si="75"/>
        <v>2</v>
      </c>
      <c r="AI747" s="31">
        <f t="shared" si="76"/>
        <v>3</v>
      </c>
      <c r="AJ747" s="6">
        <f t="shared" si="73"/>
        <v>0</v>
      </c>
      <c r="AL747">
        <v>746</v>
      </c>
    </row>
    <row r="748" spans="26:38" ht="15.75" thickBot="1" x14ac:dyDescent="0.3">
      <c r="Z748" s="1">
        <v>9</v>
      </c>
      <c r="AA748" s="1">
        <v>27</v>
      </c>
      <c r="AB748" s="1">
        <v>34</v>
      </c>
      <c r="AC748" s="1">
        <v>36</v>
      </c>
      <c r="AD748" s="1">
        <v>43</v>
      </c>
      <c r="AF748" s="1">
        <v>1</v>
      </c>
      <c r="AG748">
        <f t="shared" si="74"/>
        <v>149</v>
      </c>
      <c r="AH748" s="32">
        <f t="shared" si="75"/>
        <v>3</v>
      </c>
      <c r="AI748" s="31">
        <f t="shared" si="76"/>
        <v>2</v>
      </c>
      <c r="AJ748" s="6">
        <f t="shared" si="73"/>
        <v>0</v>
      </c>
      <c r="AL748">
        <v>747</v>
      </c>
    </row>
    <row r="749" spans="26:38" ht="15.75" thickBot="1" x14ac:dyDescent="0.3">
      <c r="Z749" s="1">
        <v>2</v>
      </c>
      <c r="AA749" s="1">
        <v>4</v>
      </c>
      <c r="AB749" s="1">
        <v>11</v>
      </c>
      <c r="AC749" s="1">
        <v>35</v>
      </c>
      <c r="AD749" s="1">
        <v>43</v>
      </c>
      <c r="AF749" s="1">
        <v>5</v>
      </c>
      <c r="AG749">
        <f t="shared" si="74"/>
        <v>95</v>
      </c>
      <c r="AH749" s="32">
        <f t="shared" si="75"/>
        <v>3</v>
      </c>
      <c r="AI749" s="31">
        <f t="shared" si="76"/>
        <v>2</v>
      </c>
      <c r="AJ749" s="6">
        <f t="shared" si="73"/>
        <v>0</v>
      </c>
      <c r="AL749">
        <v>748</v>
      </c>
    </row>
    <row r="750" spans="26:38" ht="15.75" thickBot="1" x14ac:dyDescent="0.3">
      <c r="Z750" s="1">
        <v>3</v>
      </c>
      <c r="AA750" s="1">
        <v>18</v>
      </c>
      <c r="AB750" s="1">
        <v>22</v>
      </c>
      <c r="AC750" s="1">
        <v>29</v>
      </c>
      <c r="AD750" s="1">
        <v>36</v>
      </c>
      <c r="AF750" s="1">
        <v>5</v>
      </c>
      <c r="AG750">
        <f t="shared" si="74"/>
        <v>108</v>
      </c>
      <c r="AH750" s="32">
        <f t="shared" si="75"/>
        <v>2</v>
      </c>
      <c r="AI750" s="31">
        <f t="shared" si="76"/>
        <v>3</v>
      </c>
      <c r="AJ750" s="6">
        <f t="shared" si="73"/>
        <v>0</v>
      </c>
      <c r="AL750">
        <v>749</v>
      </c>
    </row>
    <row r="751" spans="26:38" ht="15.75" thickBot="1" x14ac:dyDescent="0.3">
      <c r="Z751" s="1">
        <v>6</v>
      </c>
      <c r="AA751" s="1">
        <v>16</v>
      </c>
      <c r="AB751" s="1">
        <v>30</v>
      </c>
      <c r="AC751" s="1">
        <v>36</v>
      </c>
      <c r="AD751" s="1">
        <v>43</v>
      </c>
      <c r="AF751" s="1">
        <v>1</v>
      </c>
      <c r="AG751">
        <f t="shared" si="74"/>
        <v>131</v>
      </c>
      <c r="AH751" s="32">
        <f t="shared" si="75"/>
        <v>1</v>
      </c>
      <c r="AI751" s="31">
        <f t="shared" si="76"/>
        <v>4</v>
      </c>
      <c r="AJ751" s="6">
        <f t="shared" si="73"/>
        <v>0</v>
      </c>
      <c r="AL751">
        <v>750</v>
      </c>
    </row>
    <row r="752" spans="26:38" ht="15.75" thickBot="1" x14ac:dyDescent="0.3">
      <c r="Z752" s="1">
        <v>10</v>
      </c>
      <c r="AA752" s="1">
        <v>11</v>
      </c>
      <c r="AB752" s="1">
        <v>16</v>
      </c>
      <c r="AC752" s="1">
        <v>20</v>
      </c>
      <c r="AD752" s="1">
        <v>29</v>
      </c>
      <c r="AF752" s="1">
        <v>5</v>
      </c>
      <c r="AG752">
        <f t="shared" si="74"/>
        <v>86</v>
      </c>
      <c r="AH752" s="32">
        <f t="shared" si="75"/>
        <v>2</v>
      </c>
      <c r="AI752" s="31">
        <f t="shared" si="76"/>
        <v>3</v>
      </c>
      <c r="AJ752" s="6">
        <f t="shared" si="73"/>
        <v>0</v>
      </c>
      <c r="AL752">
        <v>751</v>
      </c>
    </row>
    <row r="753" spans="26:38" ht="15.75" thickBot="1" x14ac:dyDescent="0.3">
      <c r="Z753" s="1">
        <v>5</v>
      </c>
      <c r="AA753" s="1">
        <v>15</v>
      </c>
      <c r="AB753" s="1">
        <v>16</v>
      </c>
      <c r="AC753" s="1">
        <v>25</v>
      </c>
      <c r="AD753" s="1">
        <v>29</v>
      </c>
      <c r="AF753" s="1">
        <v>1</v>
      </c>
      <c r="AG753">
        <f t="shared" si="74"/>
        <v>90</v>
      </c>
      <c r="AH753" s="32">
        <f t="shared" si="75"/>
        <v>4</v>
      </c>
      <c r="AI753" s="31">
        <f t="shared" si="76"/>
        <v>1</v>
      </c>
      <c r="AJ753" s="6">
        <f t="shared" si="73"/>
        <v>0</v>
      </c>
      <c r="AL753">
        <v>752</v>
      </c>
    </row>
    <row r="754" spans="26:38" ht="15.75" thickBot="1" x14ac:dyDescent="0.3">
      <c r="Z754" s="1">
        <v>6</v>
      </c>
      <c r="AA754" s="1">
        <v>19</v>
      </c>
      <c r="AB754" s="1">
        <v>28</v>
      </c>
      <c r="AC754" s="1">
        <v>31</v>
      </c>
      <c r="AD754" s="1">
        <v>43</v>
      </c>
      <c r="AF754" s="1">
        <v>5</v>
      </c>
      <c r="AG754">
        <f t="shared" si="74"/>
        <v>127</v>
      </c>
      <c r="AH754" s="32">
        <f t="shared" si="75"/>
        <v>3</v>
      </c>
      <c r="AI754" s="31">
        <f t="shared" si="76"/>
        <v>2</v>
      </c>
      <c r="AJ754" s="6">
        <f t="shared" si="73"/>
        <v>0</v>
      </c>
      <c r="AL754">
        <v>753</v>
      </c>
    </row>
    <row r="755" spans="26:38" ht="15.75" thickBot="1" x14ac:dyDescent="0.3">
      <c r="Z755" s="1">
        <v>6</v>
      </c>
      <c r="AA755" s="1">
        <v>8</v>
      </c>
      <c r="AB755" s="1">
        <v>13</v>
      </c>
      <c r="AC755" s="1">
        <v>25</v>
      </c>
      <c r="AD755" s="1">
        <v>29</v>
      </c>
      <c r="AF755" s="1">
        <v>1</v>
      </c>
      <c r="AG755">
        <f t="shared" si="74"/>
        <v>81</v>
      </c>
      <c r="AH755" s="32">
        <f t="shared" si="75"/>
        <v>3</v>
      </c>
      <c r="AI755" s="31">
        <f t="shared" si="76"/>
        <v>2</v>
      </c>
      <c r="AJ755" s="6">
        <f t="shared" si="73"/>
        <v>0</v>
      </c>
      <c r="AL755">
        <v>754</v>
      </c>
    </row>
    <row r="756" spans="26:38" ht="15.75" thickBot="1" x14ac:dyDescent="0.3">
      <c r="Z756" s="1">
        <v>9</v>
      </c>
      <c r="AA756" s="1">
        <v>16</v>
      </c>
      <c r="AB756" s="1">
        <v>29</v>
      </c>
      <c r="AC756" s="1">
        <v>31</v>
      </c>
      <c r="AD756" s="1">
        <v>35</v>
      </c>
      <c r="AF756" s="1">
        <v>5</v>
      </c>
      <c r="AG756">
        <f t="shared" si="74"/>
        <v>120</v>
      </c>
      <c r="AH756" s="32">
        <f t="shared" si="75"/>
        <v>4</v>
      </c>
      <c r="AI756" s="31">
        <f t="shared" si="76"/>
        <v>1</v>
      </c>
      <c r="AJ756" s="6">
        <f t="shared" si="73"/>
        <v>0</v>
      </c>
      <c r="AL756">
        <v>755</v>
      </c>
    </row>
    <row r="757" spans="26:38" ht="15.75" thickBot="1" x14ac:dyDescent="0.3">
      <c r="Z757" s="1">
        <v>5</v>
      </c>
      <c r="AA757" s="1">
        <v>11</v>
      </c>
      <c r="AB757" s="1">
        <v>16</v>
      </c>
      <c r="AC757" s="1">
        <v>18</v>
      </c>
      <c r="AD757" s="1">
        <v>31</v>
      </c>
      <c r="AF757" s="1">
        <v>1</v>
      </c>
      <c r="AG757">
        <f t="shared" si="74"/>
        <v>81</v>
      </c>
      <c r="AH757" s="32">
        <f t="shared" si="75"/>
        <v>3</v>
      </c>
      <c r="AI757" s="31">
        <f t="shared" si="76"/>
        <v>2</v>
      </c>
      <c r="AJ757" s="6">
        <f t="shared" si="73"/>
        <v>0</v>
      </c>
      <c r="AL757">
        <v>756</v>
      </c>
    </row>
    <row r="758" spans="26:38" ht="15.75" thickBot="1" x14ac:dyDescent="0.3">
      <c r="Z758" s="1">
        <v>8</v>
      </c>
      <c r="AA758" s="1">
        <v>13</v>
      </c>
      <c r="AB758" s="1">
        <v>18</v>
      </c>
      <c r="AC758" s="1">
        <v>27</v>
      </c>
      <c r="AD758" s="1">
        <v>43</v>
      </c>
      <c r="AF758" s="1">
        <v>5</v>
      </c>
      <c r="AG758">
        <f t="shared" si="74"/>
        <v>109</v>
      </c>
      <c r="AH758" s="32">
        <f t="shared" si="75"/>
        <v>3</v>
      </c>
      <c r="AI758" s="31">
        <f t="shared" si="76"/>
        <v>2</v>
      </c>
      <c r="AJ758" s="6">
        <f t="shared" si="73"/>
        <v>0</v>
      </c>
      <c r="AL758">
        <v>757</v>
      </c>
    </row>
    <row r="759" spans="26:38" ht="15.75" thickBot="1" x14ac:dyDescent="0.3">
      <c r="Z759" s="1">
        <v>11</v>
      </c>
      <c r="AA759" s="1">
        <v>17</v>
      </c>
      <c r="AB759" s="1">
        <v>31</v>
      </c>
      <c r="AC759" s="1">
        <v>34</v>
      </c>
      <c r="AD759" s="1">
        <v>36</v>
      </c>
      <c r="AF759" s="1">
        <v>5</v>
      </c>
      <c r="AG759">
        <f t="shared" si="74"/>
        <v>129</v>
      </c>
      <c r="AH759" s="32">
        <f t="shared" si="75"/>
        <v>3</v>
      </c>
      <c r="AI759" s="31">
        <f t="shared" si="76"/>
        <v>2</v>
      </c>
      <c r="AJ759" s="6">
        <f t="shared" si="73"/>
        <v>0</v>
      </c>
      <c r="AL759">
        <v>758</v>
      </c>
    </row>
    <row r="760" spans="26:38" ht="15.75" thickBot="1" x14ac:dyDescent="0.3">
      <c r="Z760" s="1">
        <v>11</v>
      </c>
      <c r="AA760" s="1">
        <v>17</v>
      </c>
      <c r="AB760" s="1">
        <v>22</v>
      </c>
      <c r="AC760" s="1">
        <v>29</v>
      </c>
      <c r="AD760" s="1">
        <v>35</v>
      </c>
      <c r="AF760" s="1">
        <v>5</v>
      </c>
      <c r="AG760">
        <f t="shared" si="74"/>
        <v>114</v>
      </c>
      <c r="AH760" s="32">
        <f t="shared" si="75"/>
        <v>4</v>
      </c>
      <c r="AI760" s="31">
        <f t="shared" si="76"/>
        <v>1</v>
      </c>
      <c r="AJ760" s="6">
        <f t="shared" si="73"/>
        <v>0</v>
      </c>
      <c r="AL760">
        <v>759</v>
      </c>
    </row>
    <row r="761" spans="26:38" ht="15.75" thickBot="1" x14ac:dyDescent="0.3">
      <c r="Z761" s="1">
        <v>18</v>
      </c>
      <c r="AA761" s="1">
        <v>19</v>
      </c>
      <c r="AB761" s="1">
        <v>22</v>
      </c>
      <c r="AC761" s="1">
        <v>24</v>
      </c>
      <c r="AD761" s="1">
        <v>25</v>
      </c>
      <c r="AF761" s="1">
        <v>1</v>
      </c>
      <c r="AG761">
        <f t="shared" si="74"/>
        <v>108</v>
      </c>
      <c r="AH761" s="32">
        <f t="shared" si="75"/>
        <v>2</v>
      </c>
      <c r="AI761" s="31">
        <f t="shared" si="76"/>
        <v>3</v>
      </c>
      <c r="AJ761" s="6">
        <f t="shared" si="73"/>
        <v>0</v>
      </c>
      <c r="AL761">
        <v>760</v>
      </c>
    </row>
    <row r="762" spans="26:38" ht="15.75" thickBot="1" x14ac:dyDescent="0.3">
      <c r="Z762" s="1">
        <v>9</v>
      </c>
      <c r="AA762" s="1">
        <v>18</v>
      </c>
      <c r="AB762" s="1">
        <v>23</v>
      </c>
      <c r="AC762" s="1">
        <v>25</v>
      </c>
      <c r="AD762" s="1">
        <v>32</v>
      </c>
      <c r="AF762" s="1">
        <v>5</v>
      </c>
      <c r="AG762">
        <f t="shared" si="74"/>
        <v>107</v>
      </c>
      <c r="AH762" s="32">
        <f t="shared" si="75"/>
        <v>3</v>
      </c>
      <c r="AI762" s="31">
        <f t="shared" si="76"/>
        <v>2</v>
      </c>
      <c r="AJ762" s="6">
        <f t="shared" si="73"/>
        <v>0</v>
      </c>
      <c r="AL762">
        <v>761</v>
      </c>
    </row>
    <row r="763" spans="26:38" ht="15.75" thickBot="1" x14ac:dyDescent="0.3">
      <c r="Z763" s="1">
        <v>11</v>
      </c>
      <c r="AA763" s="1">
        <v>20</v>
      </c>
      <c r="AB763" s="1">
        <v>26</v>
      </c>
      <c r="AC763" s="1">
        <v>27</v>
      </c>
      <c r="AD763" s="1">
        <v>36</v>
      </c>
      <c r="AF763" s="1">
        <v>1</v>
      </c>
      <c r="AG763">
        <f t="shared" si="74"/>
        <v>120</v>
      </c>
      <c r="AH763" s="32">
        <f t="shared" si="75"/>
        <v>2</v>
      </c>
      <c r="AI763" s="31">
        <f t="shared" si="76"/>
        <v>3</v>
      </c>
      <c r="AJ763" s="6">
        <f t="shared" si="73"/>
        <v>0</v>
      </c>
      <c r="AL763">
        <v>762</v>
      </c>
    </row>
    <row r="764" spans="26:38" ht="15.75" thickBot="1" x14ac:dyDescent="0.3">
      <c r="Z764" s="1">
        <v>5</v>
      </c>
      <c r="AA764" s="1">
        <v>14</v>
      </c>
      <c r="AB764" s="1">
        <v>22</v>
      </c>
      <c r="AC764" s="1">
        <v>25</v>
      </c>
      <c r="AD764" s="1">
        <v>43</v>
      </c>
      <c r="AF764" s="1">
        <v>5</v>
      </c>
      <c r="AG764">
        <f t="shared" si="74"/>
        <v>109</v>
      </c>
      <c r="AH764" s="32">
        <f t="shared" si="75"/>
        <v>3</v>
      </c>
      <c r="AI764" s="31">
        <f t="shared" si="76"/>
        <v>2</v>
      </c>
      <c r="AJ764" s="6">
        <f t="shared" si="73"/>
        <v>0</v>
      </c>
      <c r="AL764">
        <v>763</v>
      </c>
    </row>
    <row r="765" spans="26:38" ht="15.75" thickBot="1" x14ac:dyDescent="0.3">
      <c r="Z765" s="1">
        <v>3</v>
      </c>
      <c r="AA765" s="1">
        <v>26</v>
      </c>
      <c r="AB765" s="1">
        <v>32</v>
      </c>
      <c r="AC765" s="1">
        <v>34</v>
      </c>
      <c r="AD765" s="1">
        <v>36</v>
      </c>
      <c r="AF765" s="1">
        <v>1</v>
      </c>
      <c r="AG765">
        <f t="shared" si="74"/>
        <v>131</v>
      </c>
      <c r="AH765" s="32">
        <f t="shared" si="75"/>
        <v>1</v>
      </c>
      <c r="AI765" s="31">
        <f t="shared" si="76"/>
        <v>4</v>
      </c>
      <c r="AJ765" s="6">
        <f t="shared" si="73"/>
        <v>0</v>
      </c>
      <c r="AL765">
        <v>764</v>
      </c>
    </row>
    <row r="766" spans="26:38" ht="15.75" thickBot="1" x14ac:dyDescent="0.3">
      <c r="Z766" s="1">
        <v>6</v>
      </c>
      <c r="AA766" s="1">
        <v>8</v>
      </c>
      <c r="AB766" s="1">
        <v>23</v>
      </c>
      <c r="AC766" s="1">
        <v>26</v>
      </c>
      <c r="AD766" s="1">
        <v>28</v>
      </c>
      <c r="AF766" s="1">
        <v>5</v>
      </c>
      <c r="AG766">
        <f t="shared" si="74"/>
        <v>91</v>
      </c>
      <c r="AH766" s="32">
        <f t="shared" si="75"/>
        <v>1</v>
      </c>
      <c r="AI766" s="31">
        <f t="shared" si="76"/>
        <v>4</v>
      </c>
      <c r="AJ766" s="6">
        <f t="shared" si="73"/>
        <v>0</v>
      </c>
      <c r="AL766">
        <v>765</v>
      </c>
    </row>
    <row r="767" spans="26:38" ht="15.75" thickBot="1" x14ac:dyDescent="0.3">
      <c r="Z767" s="1">
        <v>3</v>
      </c>
      <c r="AA767" s="1">
        <v>4</v>
      </c>
      <c r="AB767" s="1">
        <v>22</v>
      </c>
      <c r="AC767" s="1">
        <v>34</v>
      </c>
      <c r="AD767" s="1">
        <v>35</v>
      </c>
      <c r="AF767" s="1">
        <v>1</v>
      </c>
      <c r="AG767">
        <f t="shared" si="74"/>
        <v>98</v>
      </c>
      <c r="AH767" s="32">
        <f t="shared" si="75"/>
        <v>2</v>
      </c>
      <c r="AI767" s="31">
        <f t="shared" si="76"/>
        <v>3</v>
      </c>
      <c r="AJ767" s="6">
        <f t="shared" si="73"/>
        <v>0</v>
      </c>
      <c r="AL767">
        <v>766</v>
      </c>
    </row>
    <row r="768" spans="26:38" ht="15.75" thickBot="1" x14ac:dyDescent="0.3">
      <c r="Z768" s="1">
        <v>14</v>
      </c>
      <c r="AA768" s="1">
        <v>20</v>
      </c>
      <c r="AB768" s="1">
        <v>23</v>
      </c>
      <c r="AC768" s="1">
        <v>28</v>
      </c>
      <c r="AD768" s="1">
        <v>32</v>
      </c>
      <c r="AF768" s="1">
        <v>5</v>
      </c>
      <c r="AG768">
        <f t="shared" si="74"/>
        <v>117</v>
      </c>
      <c r="AH768" s="32">
        <f t="shared" si="75"/>
        <v>1</v>
      </c>
      <c r="AI768" s="31">
        <f t="shared" si="76"/>
        <v>4</v>
      </c>
      <c r="AJ768" s="6">
        <f t="shared" si="73"/>
        <v>0</v>
      </c>
      <c r="AL768">
        <v>767</v>
      </c>
    </row>
    <row r="769" spans="26:38" ht="15.75" thickBot="1" x14ac:dyDescent="0.3">
      <c r="Z769" s="1">
        <v>3</v>
      </c>
      <c r="AA769" s="1">
        <v>20</v>
      </c>
      <c r="AB769" s="1">
        <v>24</v>
      </c>
      <c r="AC769" s="1">
        <v>27</v>
      </c>
      <c r="AD769" s="1">
        <v>34</v>
      </c>
      <c r="AF769" s="1">
        <v>5</v>
      </c>
      <c r="AG769">
        <f t="shared" si="74"/>
        <v>108</v>
      </c>
      <c r="AH769" s="32">
        <f t="shared" si="75"/>
        <v>2</v>
      </c>
      <c r="AI769" s="31">
        <f t="shared" si="76"/>
        <v>3</v>
      </c>
      <c r="AJ769" s="6">
        <f t="shared" si="73"/>
        <v>0</v>
      </c>
      <c r="AL769">
        <v>768</v>
      </c>
    </row>
    <row r="770" spans="26:38" ht="15.75" thickBot="1" x14ac:dyDescent="0.3">
      <c r="Z770" s="1">
        <v>8</v>
      </c>
      <c r="AA770" s="1">
        <v>9</v>
      </c>
      <c r="AB770" s="1">
        <v>19</v>
      </c>
      <c r="AC770" s="1">
        <v>28</v>
      </c>
      <c r="AD770" s="1">
        <v>30</v>
      </c>
      <c r="AF770" s="1">
        <v>1</v>
      </c>
      <c r="AG770">
        <f t="shared" si="74"/>
        <v>94</v>
      </c>
      <c r="AH770" s="32">
        <f t="shared" si="75"/>
        <v>2</v>
      </c>
      <c r="AI770" s="31">
        <f t="shared" si="76"/>
        <v>3</v>
      </c>
      <c r="AJ770" s="6">
        <f t="shared" ref="AJ770:AJ775" si="77">SUMPRODUCT(COUNTIF((Z770:AD770),($AN$1:$AR$1)))</f>
        <v>0</v>
      </c>
      <c r="AL770">
        <v>769</v>
      </c>
    </row>
    <row r="771" spans="26:38" ht="15.75" thickBot="1" x14ac:dyDescent="0.3">
      <c r="Z771" s="1">
        <v>6</v>
      </c>
      <c r="AA771" s="1">
        <v>17</v>
      </c>
      <c r="AB771" s="1">
        <v>27</v>
      </c>
      <c r="AC771" s="1">
        <v>32</v>
      </c>
      <c r="AD771" s="1">
        <v>43</v>
      </c>
      <c r="AF771" s="1">
        <v>5</v>
      </c>
      <c r="AG771">
        <f>SUM(Z771:AD771)</f>
        <v>125</v>
      </c>
      <c r="AH771" s="32">
        <f>SUMPRODUCT(( MOD(Z771:AD771,2)&gt;0)*1)</f>
        <v>3</v>
      </c>
      <c r="AI771" s="31">
        <f>5-AH771</f>
        <v>2</v>
      </c>
      <c r="AJ771" s="6">
        <f t="shared" si="77"/>
        <v>0</v>
      </c>
      <c r="AL771">
        <v>770</v>
      </c>
    </row>
    <row r="772" spans="26:38" ht="15.75" thickBot="1" x14ac:dyDescent="0.3">
      <c r="Z772" s="1">
        <v>17</v>
      </c>
      <c r="AA772" s="1">
        <v>20</v>
      </c>
      <c r="AB772" s="1">
        <v>25</v>
      </c>
      <c r="AC772" s="1">
        <v>26</v>
      </c>
      <c r="AD772" s="1">
        <v>34</v>
      </c>
      <c r="AF772" s="1">
        <v>1</v>
      </c>
      <c r="AG772">
        <f>SUM(Z772:AD772)</f>
        <v>122</v>
      </c>
      <c r="AH772" s="32">
        <f>SUMPRODUCT(( MOD(Z772:AD772,2)&gt;0)*1)</f>
        <v>2</v>
      </c>
      <c r="AI772" s="31">
        <f>5-AH772</f>
        <v>3</v>
      </c>
      <c r="AJ772" s="6">
        <f t="shared" si="77"/>
        <v>0</v>
      </c>
      <c r="AL772">
        <v>771</v>
      </c>
    </row>
    <row r="773" spans="26:38" ht="15.75" thickBot="1" x14ac:dyDescent="0.3">
      <c r="Z773" s="1">
        <v>10</v>
      </c>
      <c r="AA773" s="1">
        <v>23</v>
      </c>
      <c r="AB773" s="1">
        <v>26</v>
      </c>
      <c r="AC773" s="1">
        <v>27</v>
      </c>
      <c r="AD773" s="1">
        <v>34</v>
      </c>
      <c r="AF773" s="1">
        <v>5</v>
      </c>
      <c r="AG773">
        <f>SUM(Z773:AD773)</f>
        <v>120</v>
      </c>
      <c r="AH773" s="32">
        <f>SUMPRODUCT(( MOD(Z773:AD773,2)&gt;0)*1)</f>
        <v>2</v>
      </c>
      <c r="AI773" s="31">
        <f>5-AH773</f>
        <v>3</v>
      </c>
      <c r="AJ773" s="6">
        <f t="shared" si="77"/>
        <v>0</v>
      </c>
      <c r="AL773">
        <v>772</v>
      </c>
    </row>
    <row r="774" spans="26:38" ht="15.75" thickBot="1" x14ac:dyDescent="0.3">
      <c r="Z774" s="1">
        <v>2</v>
      </c>
      <c r="AA774" s="1">
        <v>3</v>
      </c>
      <c r="AB774" s="1">
        <v>24</v>
      </c>
      <c r="AC774" s="1">
        <v>28</v>
      </c>
      <c r="AD774" s="1">
        <v>30</v>
      </c>
      <c r="AF774" s="1">
        <v>1</v>
      </c>
      <c r="AG774">
        <f>SUM(Z774:AD774)</f>
        <v>87</v>
      </c>
      <c r="AH774" s="32">
        <f>SUMPRODUCT(( MOD(Z774:AD774,2)&gt;0)*1)</f>
        <v>1</v>
      </c>
      <c r="AI774" s="31">
        <f>5-AH774</f>
        <v>4</v>
      </c>
      <c r="AJ774" s="6">
        <f t="shared" si="77"/>
        <v>0</v>
      </c>
      <c r="AL774">
        <v>773</v>
      </c>
    </row>
    <row r="775" spans="26:38" x14ac:dyDescent="0.25">
      <c r="Z775" s="1">
        <v>9</v>
      </c>
      <c r="AA775" s="1">
        <v>11</v>
      </c>
      <c r="AB775" s="1">
        <v>13</v>
      </c>
      <c r="AC775" s="1">
        <v>22</v>
      </c>
      <c r="AD775" s="1">
        <v>28</v>
      </c>
      <c r="AF775" s="1">
        <v>1</v>
      </c>
      <c r="AG775">
        <f>SUM(Z775:AD775)</f>
        <v>83</v>
      </c>
      <c r="AH775" s="32">
        <f>SUMPRODUCT(( MOD(Z775:AD775,2)&gt;0)*1)</f>
        <v>3</v>
      </c>
      <c r="AI775" s="31">
        <f>5-AH775</f>
        <v>2</v>
      </c>
      <c r="AJ775" s="6">
        <f t="shared" si="77"/>
        <v>0</v>
      </c>
      <c r="AL775">
        <v>774</v>
      </c>
    </row>
    <row r="776" spans="26:38" x14ac:dyDescent="0.25">
      <c r="AG776" s="3"/>
    </row>
    <row r="777" spans="26:38" x14ac:dyDescent="0.25">
      <c r="AG777" s="3"/>
    </row>
    <row r="778" spans="26:38" x14ac:dyDescent="0.25">
      <c r="AG778" s="3"/>
    </row>
    <row r="779" spans="26:38" x14ac:dyDescent="0.25">
      <c r="AG779" s="3"/>
    </row>
    <row r="780" spans="26:38" x14ac:dyDescent="0.25">
      <c r="AG780" s="3"/>
    </row>
    <row r="781" spans="26:38" x14ac:dyDescent="0.25">
      <c r="AG781" s="3"/>
    </row>
    <row r="782" spans="26:38" x14ac:dyDescent="0.25">
      <c r="AG782" s="3"/>
    </row>
    <row r="783" spans="26:38" x14ac:dyDescent="0.25">
      <c r="AG783" s="3"/>
    </row>
    <row r="784" spans="26:38" x14ac:dyDescent="0.25">
      <c r="AG784" s="3"/>
    </row>
    <row r="785" spans="33:33" x14ac:dyDescent="0.25">
      <c r="AG785" s="3"/>
    </row>
    <row r="786" spans="33:33" x14ac:dyDescent="0.25">
      <c r="AG786" s="3"/>
    </row>
    <row r="787" spans="33:33" x14ac:dyDescent="0.25">
      <c r="AG787" s="3"/>
    </row>
    <row r="788" spans="33:33" x14ac:dyDescent="0.25">
      <c r="AG788" s="3"/>
    </row>
    <row r="789" spans="33:33" x14ac:dyDescent="0.25">
      <c r="AG789" s="3"/>
    </row>
    <row r="790" spans="33:33" x14ac:dyDescent="0.25">
      <c r="AG790" s="3"/>
    </row>
    <row r="791" spans="33:33" x14ac:dyDescent="0.25">
      <c r="AG791" s="3"/>
    </row>
    <row r="792" spans="33:33" x14ac:dyDescent="0.25">
      <c r="AG792" s="3"/>
    </row>
    <row r="793" spans="33:33" x14ac:dyDescent="0.25">
      <c r="AG793" s="3"/>
    </row>
    <row r="794" spans="33:33" x14ac:dyDescent="0.25">
      <c r="AG794" s="3"/>
    </row>
    <row r="795" spans="33:33" x14ac:dyDescent="0.25">
      <c r="AG795" s="3"/>
    </row>
    <row r="796" spans="33:33" x14ac:dyDescent="0.25">
      <c r="AG796" s="3"/>
    </row>
    <row r="797" spans="33:33" x14ac:dyDescent="0.25">
      <c r="AG797" s="3"/>
    </row>
    <row r="798" spans="33:33" x14ac:dyDescent="0.25">
      <c r="AG798" s="3"/>
    </row>
    <row r="799" spans="33:33" x14ac:dyDescent="0.25">
      <c r="AG799" s="3"/>
    </row>
    <row r="800" spans="33:33" x14ac:dyDescent="0.25">
      <c r="AG800" s="3"/>
    </row>
    <row r="801" spans="33:33" x14ac:dyDescent="0.25">
      <c r="AG801" s="3"/>
    </row>
    <row r="802" spans="33:33" x14ac:dyDescent="0.25">
      <c r="AG802" s="3"/>
    </row>
    <row r="803" spans="33:33" x14ac:dyDescent="0.25">
      <c r="AG803" s="3"/>
    </row>
    <row r="804" spans="33:33" x14ac:dyDescent="0.25">
      <c r="AG804" s="3"/>
    </row>
    <row r="805" spans="33:33" x14ac:dyDescent="0.25">
      <c r="AG805" s="3"/>
    </row>
    <row r="806" spans="33:33" x14ac:dyDescent="0.25">
      <c r="AG806" s="3"/>
    </row>
    <row r="807" spans="33:33" x14ac:dyDescent="0.25">
      <c r="AG807" s="3"/>
    </row>
    <row r="808" spans="33:33" x14ac:dyDescent="0.25">
      <c r="AG808" s="3"/>
    </row>
    <row r="809" spans="33:33" x14ac:dyDescent="0.25">
      <c r="AG809" s="3"/>
    </row>
    <row r="810" spans="33:33" x14ac:dyDescent="0.25">
      <c r="AG810" s="3"/>
    </row>
    <row r="811" spans="33:33" x14ac:dyDescent="0.25">
      <c r="AG811" s="3"/>
    </row>
    <row r="812" spans="33:33" x14ac:dyDescent="0.25">
      <c r="AG812" s="3"/>
    </row>
    <row r="813" spans="33:33" x14ac:dyDescent="0.25">
      <c r="AG813" s="3"/>
    </row>
    <row r="814" spans="33:33" x14ac:dyDescent="0.25">
      <c r="AG814" s="3"/>
    </row>
    <row r="815" spans="33:33" x14ac:dyDescent="0.25">
      <c r="AG815" s="3"/>
    </row>
    <row r="816" spans="33:33" x14ac:dyDescent="0.25">
      <c r="AG816" s="3"/>
    </row>
    <row r="817" spans="33:33" x14ac:dyDescent="0.25">
      <c r="AG817" s="3"/>
    </row>
    <row r="818" spans="33:33" x14ac:dyDescent="0.25">
      <c r="AG818" s="3"/>
    </row>
    <row r="819" spans="33:33" x14ac:dyDescent="0.25">
      <c r="AG819" s="3"/>
    </row>
    <row r="820" spans="33:33" x14ac:dyDescent="0.25">
      <c r="AG820" s="3"/>
    </row>
    <row r="821" spans="33:33" x14ac:dyDescent="0.25">
      <c r="AG821" s="3"/>
    </row>
    <row r="822" spans="33:33" x14ac:dyDescent="0.25">
      <c r="AG822" s="3"/>
    </row>
    <row r="823" spans="33:33" x14ac:dyDescent="0.25">
      <c r="AG823" s="3"/>
    </row>
    <row r="824" spans="33:33" x14ac:dyDescent="0.25">
      <c r="AG824" s="3"/>
    </row>
    <row r="825" spans="33:33" x14ac:dyDescent="0.25">
      <c r="AG825" s="3"/>
    </row>
    <row r="826" spans="33:33" x14ac:dyDescent="0.25">
      <c r="AG826" s="3"/>
    </row>
    <row r="827" spans="33:33" x14ac:dyDescent="0.25">
      <c r="AG827" s="3"/>
    </row>
    <row r="828" spans="33:33" x14ac:dyDescent="0.25">
      <c r="AG828" s="3"/>
    </row>
    <row r="829" spans="33:33" x14ac:dyDescent="0.25">
      <c r="AG829" s="3"/>
    </row>
    <row r="830" spans="33:33" x14ac:dyDescent="0.25">
      <c r="AG830" s="3"/>
    </row>
    <row r="831" spans="33:33" x14ac:dyDescent="0.25">
      <c r="AG831" s="3"/>
    </row>
    <row r="832" spans="33:33" x14ac:dyDescent="0.25">
      <c r="AG832" s="3"/>
    </row>
    <row r="833" spans="33:33" x14ac:dyDescent="0.25">
      <c r="AG833" s="3"/>
    </row>
    <row r="834" spans="33:33" x14ac:dyDescent="0.25">
      <c r="AG834" s="3"/>
    </row>
    <row r="835" spans="33:33" x14ac:dyDescent="0.25">
      <c r="AG835" s="3"/>
    </row>
    <row r="836" spans="33:33" x14ac:dyDescent="0.25">
      <c r="AG836" s="3"/>
    </row>
    <row r="837" spans="33:33" x14ac:dyDescent="0.25">
      <c r="AG837" s="3"/>
    </row>
    <row r="838" spans="33:33" x14ac:dyDescent="0.25">
      <c r="AG838" s="3"/>
    </row>
    <row r="839" spans="33:33" x14ac:dyDescent="0.25">
      <c r="AG839" s="3"/>
    </row>
    <row r="840" spans="33:33" x14ac:dyDescent="0.25">
      <c r="AG840" s="3"/>
    </row>
    <row r="841" spans="33:33" x14ac:dyDescent="0.25">
      <c r="AG841" s="3"/>
    </row>
    <row r="842" spans="33:33" x14ac:dyDescent="0.25">
      <c r="AG842" s="3"/>
    </row>
    <row r="843" spans="33:33" x14ac:dyDescent="0.25">
      <c r="AG843" s="3"/>
    </row>
    <row r="844" spans="33:33" x14ac:dyDescent="0.25">
      <c r="AG844" s="3"/>
    </row>
    <row r="845" spans="33:33" x14ac:dyDescent="0.25">
      <c r="AG845" s="3"/>
    </row>
    <row r="846" spans="33:33" x14ac:dyDescent="0.25">
      <c r="AG846" s="3"/>
    </row>
    <row r="847" spans="33:33" x14ac:dyDescent="0.25">
      <c r="AG847" s="3"/>
    </row>
    <row r="848" spans="33:33" x14ac:dyDescent="0.25">
      <c r="AG848" s="3"/>
    </row>
    <row r="849" spans="33:33" x14ac:dyDescent="0.25">
      <c r="AG849" s="3"/>
    </row>
    <row r="850" spans="33:33" x14ac:dyDescent="0.25">
      <c r="AG850" s="3"/>
    </row>
    <row r="851" spans="33:33" x14ac:dyDescent="0.25">
      <c r="AG851" s="3"/>
    </row>
    <row r="852" spans="33:33" x14ac:dyDescent="0.25">
      <c r="AG852" s="3"/>
    </row>
    <row r="853" spans="33:33" x14ac:dyDescent="0.25">
      <c r="AG853" s="3"/>
    </row>
    <row r="854" spans="33:33" x14ac:dyDescent="0.25">
      <c r="AG854" s="3"/>
    </row>
    <row r="855" spans="33:33" x14ac:dyDescent="0.25">
      <c r="AG855" s="3"/>
    </row>
    <row r="856" spans="33:33" x14ac:dyDescent="0.25">
      <c r="AG856" s="3"/>
    </row>
    <row r="857" spans="33:33" x14ac:dyDescent="0.25">
      <c r="AG857" s="3"/>
    </row>
    <row r="858" spans="33:33" x14ac:dyDescent="0.25">
      <c r="AG858" s="3"/>
    </row>
    <row r="859" spans="33:33" x14ac:dyDescent="0.25">
      <c r="AG859" s="3"/>
    </row>
    <row r="860" spans="33:33" x14ac:dyDescent="0.25">
      <c r="AG860" s="3"/>
    </row>
    <row r="861" spans="33:33" x14ac:dyDescent="0.25">
      <c r="AG861" s="3"/>
    </row>
    <row r="862" spans="33:33" x14ac:dyDescent="0.25">
      <c r="AG862" s="3"/>
    </row>
    <row r="863" spans="33:33" x14ac:dyDescent="0.25">
      <c r="AG863" s="3"/>
    </row>
    <row r="864" spans="33:33" x14ac:dyDescent="0.25">
      <c r="AG864" s="3"/>
    </row>
    <row r="865" spans="33:34" x14ac:dyDescent="0.25">
      <c r="AG865" s="3"/>
    </row>
    <row r="866" spans="33:34" x14ac:dyDescent="0.25">
      <c r="AG866" s="3"/>
    </row>
    <row r="867" spans="33:34" x14ac:dyDescent="0.25">
      <c r="AG867" s="3"/>
    </row>
    <row r="868" spans="33:34" x14ac:dyDescent="0.25">
      <c r="AG868" s="3"/>
      <c r="AH868" s="3"/>
    </row>
    <row r="869" spans="33:34" x14ac:dyDescent="0.25">
      <c r="AG869" s="3"/>
      <c r="AH869" s="3"/>
    </row>
    <row r="870" spans="33:34" x14ac:dyDescent="0.25">
      <c r="AG870" s="3"/>
      <c r="AH870" s="3"/>
    </row>
    <row r="871" spans="33:34" x14ac:dyDescent="0.25">
      <c r="AG871" s="3"/>
      <c r="AH871" s="3"/>
    </row>
    <row r="872" spans="33:34" x14ac:dyDescent="0.25">
      <c r="AG872" s="3"/>
      <c r="AH872" s="3"/>
    </row>
    <row r="873" spans="33:34" x14ac:dyDescent="0.25">
      <c r="AG873" s="3"/>
      <c r="AH873" s="3"/>
    </row>
    <row r="874" spans="33:34" x14ac:dyDescent="0.25">
      <c r="AG874" s="3"/>
      <c r="AH874" s="3"/>
    </row>
    <row r="875" spans="33:34" x14ac:dyDescent="0.25">
      <c r="AG875" s="3"/>
      <c r="AH875" s="3"/>
    </row>
    <row r="876" spans="33:34" x14ac:dyDescent="0.25">
      <c r="AG876" s="3"/>
      <c r="AH876" s="3"/>
    </row>
    <row r="877" spans="33:34" x14ac:dyDescent="0.25">
      <c r="AG877" s="3"/>
      <c r="AH877" s="3"/>
    </row>
    <row r="878" spans="33:34" x14ac:dyDescent="0.25">
      <c r="AG878" s="3"/>
      <c r="AH878" s="3"/>
    </row>
    <row r="879" spans="33:34" x14ac:dyDescent="0.25">
      <c r="AG879" s="3"/>
      <c r="AH879" s="3"/>
    </row>
    <row r="880" spans="33:34" x14ac:dyDescent="0.25">
      <c r="AG880" s="3"/>
      <c r="AH880" s="3"/>
    </row>
    <row r="881" spans="33:34" x14ac:dyDescent="0.25">
      <c r="AG881" s="3"/>
      <c r="AH881" s="3"/>
    </row>
    <row r="882" spans="33:34" x14ac:dyDescent="0.25">
      <c r="AG882" s="3"/>
      <c r="AH882" s="3"/>
    </row>
    <row r="883" spans="33:34" x14ac:dyDescent="0.25">
      <c r="AG883" s="3"/>
      <c r="AH883" s="3"/>
    </row>
    <row r="884" spans="33:34" x14ac:dyDescent="0.25">
      <c r="AG884" s="3"/>
      <c r="AH884" s="3"/>
    </row>
    <row r="885" spans="33:34" x14ac:dyDescent="0.25">
      <c r="AG885" s="3"/>
      <c r="AH885" s="3"/>
    </row>
    <row r="886" spans="33:34" x14ac:dyDescent="0.25">
      <c r="AG886" s="3"/>
      <c r="AH886" s="3"/>
    </row>
    <row r="887" spans="33:34" x14ac:dyDescent="0.25">
      <c r="AG887" s="3"/>
      <c r="AH887" s="3"/>
    </row>
    <row r="888" spans="33:34" x14ac:dyDescent="0.25">
      <c r="AG888" s="3"/>
      <c r="AH888" s="3"/>
    </row>
    <row r="889" spans="33:34" x14ac:dyDescent="0.25">
      <c r="AG889" s="3"/>
      <c r="AH889" s="3"/>
    </row>
    <row r="890" spans="33:34" x14ac:dyDescent="0.25">
      <c r="AG890" s="3"/>
      <c r="AH890" s="3"/>
    </row>
    <row r="891" spans="33:34" x14ac:dyDescent="0.25">
      <c r="AG891" s="3"/>
      <c r="AH891" s="3"/>
    </row>
    <row r="892" spans="33:34" x14ac:dyDescent="0.25">
      <c r="AG892" s="3"/>
      <c r="AH892" s="3"/>
    </row>
    <row r="893" spans="33:34" x14ac:dyDescent="0.25">
      <c r="AG893" s="3"/>
      <c r="AH893" s="3"/>
    </row>
    <row r="894" spans="33:34" x14ac:dyDescent="0.25">
      <c r="AG894" s="3"/>
      <c r="AH894" s="3"/>
    </row>
    <row r="895" spans="33:34" x14ac:dyDescent="0.25">
      <c r="AG895" s="3"/>
      <c r="AH895" s="3"/>
    </row>
    <row r="896" spans="33:34" x14ac:dyDescent="0.25">
      <c r="AG896" s="3"/>
      <c r="AH896" s="3"/>
    </row>
    <row r="897" spans="33:34" x14ac:dyDescent="0.25">
      <c r="AG897" s="3"/>
      <c r="AH897" s="3"/>
    </row>
    <row r="898" spans="33:34" x14ac:dyDescent="0.25">
      <c r="AG898" s="3"/>
      <c r="AH898" s="3"/>
    </row>
    <row r="899" spans="33:34" x14ac:dyDescent="0.25">
      <c r="AG899" s="3"/>
      <c r="AH899" s="3"/>
    </row>
    <row r="900" spans="33:34" x14ac:dyDescent="0.25">
      <c r="AG900" s="3"/>
      <c r="AH900" s="3"/>
    </row>
    <row r="901" spans="33:34" x14ac:dyDescent="0.25">
      <c r="AG901" s="3"/>
      <c r="AH901" s="3"/>
    </row>
    <row r="902" spans="33:34" x14ac:dyDescent="0.25">
      <c r="AG902" s="3"/>
      <c r="AH902" s="3"/>
    </row>
    <row r="903" spans="33:34" x14ac:dyDescent="0.25">
      <c r="AG903" s="3"/>
      <c r="AH903" s="3"/>
    </row>
    <row r="904" spans="33:34" x14ac:dyDescent="0.25">
      <c r="AG904" s="3"/>
      <c r="AH904" s="3"/>
    </row>
    <row r="905" spans="33:34" x14ac:dyDescent="0.25">
      <c r="AG905" s="3"/>
      <c r="AH905" s="3"/>
    </row>
    <row r="906" spans="33:34" x14ac:dyDescent="0.25">
      <c r="AG906" s="3"/>
      <c r="AH906" s="3"/>
    </row>
    <row r="907" spans="33:34" x14ac:dyDescent="0.25">
      <c r="AG907" s="3"/>
      <c r="AH907" s="3"/>
    </row>
    <row r="908" spans="33:34" x14ac:dyDescent="0.25">
      <c r="AG908" s="3"/>
      <c r="AH908" s="3"/>
    </row>
    <row r="909" spans="33:34" x14ac:dyDescent="0.25">
      <c r="AG909" s="3"/>
      <c r="AH909" s="3"/>
    </row>
    <row r="910" spans="33:34" x14ac:dyDescent="0.25">
      <c r="AG910" s="3"/>
      <c r="AH910" s="3"/>
    </row>
    <row r="911" spans="33:34" x14ac:dyDescent="0.25">
      <c r="AG911" s="3"/>
      <c r="AH911" s="3"/>
    </row>
    <row r="912" spans="33:34" x14ac:dyDescent="0.25">
      <c r="AG912" s="3"/>
      <c r="AH912" s="3"/>
    </row>
    <row r="913" spans="33:34" x14ac:dyDescent="0.25">
      <c r="AG913" s="3"/>
      <c r="AH913" s="3"/>
    </row>
    <row r="914" spans="33:34" x14ac:dyDescent="0.25">
      <c r="AG914" s="3"/>
      <c r="AH914" s="3"/>
    </row>
    <row r="915" spans="33:34" x14ac:dyDescent="0.25">
      <c r="AG915" s="3"/>
      <c r="AH915" s="3"/>
    </row>
    <row r="916" spans="33:34" x14ac:dyDescent="0.25">
      <c r="AG916" s="3"/>
      <c r="AH916" s="3"/>
    </row>
    <row r="917" spans="33:34" x14ac:dyDescent="0.25">
      <c r="AG917" s="3"/>
      <c r="AH917" s="3"/>
    </row>
    <row r="918" spans="33:34" x14ac:dyDescent="0.25">
      <c r="AG918" s="3"/>
      <c r="AH918" s="3"/>
    </row>
    <row r="919" spans="33:34" x14ac:dyDescent="0.25">
      <c r="AG919" s="3"/>
      <c r="AH919" s="3"/>
    </row>
    <row r="920" spans="33:34" x14ac:dyDescent="0.25">
      <c r="AG920" s="3"/>
      <c r="AH920" s="3"/>
    </row>
    <row r="921" spans="33:34" x14ac:dyDescent="0.25">
      <c r="AG921" s="3"/>
      <c r="AH921" s="3"/>
    </row>
    <row r="922" spans="33:34" x14ac:dyDescent="0.25">
      <c r="AG922" s="3"/>
      <c r="AH922" s="3"/>
    </row>
    <row r="923" spans="33:34" x14ac:dyDescent="0.25">
      <c r="AG923" s="3"/>
      <c r="AH923" s="3"/>
    </row>
    <row r="924" spans="33:34" x14ac:dyDescent="0.25">
      <c r="AG924" s="3"/>
      <c r="AH924" s="3"/>
    </row>
    <row r="925" spans="33:34" x14ac:dyDescent="0.25">
      <c r="AG925" s="3"/>
      <c r="AH925" s="3"/>
    </row>
    <row r="926" spans="33:34" x14ac:dyDescent="0.25">
      <c r="AG926" s="3"/>
      <c r="AH926" s="3"/>
    </row>
    <row r="927" spans="33:34" x14ac:dyDescent="0.25">
      <c r="AG927" s="3"/>
      <c r="AH927" s="3"/>
    </row>
    <row r="928" spans="33:34" x14ac:dyDescent="0.25">
      <c r="AG928" s="3"/>
      <c r="AH928" s="3"/>
    </row>
    <row r="929" spans="33:34" x14ac:dyDescent="0.25">
      <c r="AG929" s="3"/>
      <c r="AH929" s="3"/>
    </row>
    <row r="930" spans="33:34" x14ac:dyDescent="0.25">
      <c r="AG930" s="3"/>
      <c r="AH930" s="3"/>
    </row>
    <row r="931" spans="33:34" x14ac:dyDescent="0.25">
      <c r="AG931" s="3"/>
      <c r="AH931" s="3"/>
    </row>
    <row r="932" spans="33:34" x14ac:dyDescent="0.25">
      <c r="AG932" s="3"/>
      <c r="AH932" s="3"/>
    </row>
    <row r="933" spans="33:34" x14ac:dyDescent="0.25">
      <c r="AG933" s="3"/>
      <c r="AH933" s="3"/>
    </row>
    <row r="934" spans="33:34" x14ac:dyDescent="0.25">
      <c r="AG934" s="3"/>
      <c r="AH934" s="3"/>
    </row>
    <row r="935" spans="33:34" x14ac:dyDescent="0.25">
      <c r="AG935" s="3"/>
      <c r="AH935" s="3"/>
    </row>
    <row r="936" spans="33:34" x14ac:dyDescent="0.25">
      <c r="AG936" s="3"/>
      <c r="AH936" s="3"/>
    </row>
    <row r="937" spans="33:34" x14ac:dyDescent="0.25">
      <c r="AG937" s="3"/>
      <c r="AH937" s="3"/>
    </row>
    <row r="938" spans="33:34" x14ac:dyDescent="0.25">
      <c r="AG938" s="3"/>
      <c r="AH938" s="3"/>
    </row>
    <row r="939" spans="33:34" x14ac:dyDescent="0.25">
      <c r="AG939" s="3"/>
      <c r="AH939" s="3"/>
    </row>
    <row r="940" spans="33:34" x14ac:dyDescent="0.25">
      <c r="AG940" s="3"/>
      <c r="AH940" s="3"/>
    </row>
    <row r="941" spans="33:34" x14ac:dyDescent="0.25">
      <c r="AG941" s="3"/>
      <c r="AH941" s="3"/>
    </row>
    <row r="942" spans="33:34" x14ac:dyDescent="0.25">
      <c r="AG942" s="3"/>
      <c r="AH942" s="3"/>
    </row>
    <row r="943" spans="33:34" x14ac:dyDescent="0.25">
      <c r="AG943" s="3"/>
      <c r="AH943" s="3"/>
    </row>
    <row r="944" spans="33:34" x14ac:dyDescent="0.25">
      <c r="AG944" s="3"/>
      <c r="AH944" s="3"/>
    </row>
    <row r="945" spans="33:34" x14ac:dyDescent="0.25">
      <c r="AG945" s="3"/>
      <c r="AH945" s="3"/>
    </row>
    <row r="946" spans="33:34" x14ac:dyDescent="0.25">
      <c r="AG946" s="3"/>
      <c r="AH946" s="3"/>
    </row>
    <row r="947" spans="33:34" x14ac:dyDescent="0.25">
      <c r="AG947" s="3"/>
      <c r="AH947" s="3"/>
    </row>
    <row r="948" spans="33:34" x14ac:dyDescent="0.25">
      <c r="AG948" s="3"/>
      <c r="AH948" s="3"/>
    </row>
    <row r="949" spans="33:34" x14ac:dyDescent="0.25">
      <c r="AG949" s="3"/>
      <c r="AH949" s="3"/>
    </row>
    <row r="950" spans="33:34" x14ac:dyDescent="0.25">
      <c r="AG950" s="3"/>
      <c r="AH950" s="3"/>
    </row>
    <row r="951" spans="33:34" x14ac:dyDescent="0.25">
      <c r="AG951" s="3"/>
      <c r="AH951" s="3"/>
    </row>
    <row r="952" spans="33:34" x14ac:dyDescent="0.25">
      <c r="AG952" s="3"/>
      <c r="AH952" s="3"/>
    </row>
    <row r="953" spans="33:34" x14ac:dyDescent="0.25">
      <c r="AG953" s="3"/>
      <c r="AH953" s="3"/>
    </row>
    <row r="954" spans="33:34" x14ac:dyDescent="0.25">
      <c r="AG954" s="3"/>
      <c r="AH954" s="3"/>
    </row>
    <row r="955" spans="33:34" x14ac:dyDescent="0.25">
      <c r="AG955" s="3"/>
      <c r="AH955" s="3"/>
    </row>
    <row r="956" spans="33:34" x14ac:dyDescent="0.25">
      <c r="AG956" s="3"/>
      <c r="AH956" s="3"/>
    </row>
    <row r="957" spans="33:34" x14ac:dyDescent="0.25">
      <c r="AG957" s="3"/>
      <c r="AH957" s="3"/>
    </row>
    <row r="958" spans="33:34" x14ac:dyDescent="0.25">
      <c r="AG958" s="3"/>
      <c r="AH958" s="3"/>
    </row>
    <row r="959" spans="33:34" x14ac:dyDescent="0.25">
      <c r="AG959" s="3"/>
      <c r="AH959" s="3"/>
    </row>
    <row r="960" spans="33:34" x14ac:dyDescent="0.25">
      <c r="AG960" s="3"/>
      <c r="AH960" s="3"/>
    </row>
    <row r="961" spans="33:34" x14ac:dyDescent="0.25">
      <c r="AG961" s="3"/>
      <c r="AH961" s="3"/>
    </row>
    <row r="962" spans="33:34" x14ac:dyDescent="0.25">
      <c r="AG962" s="3"/>
      <c r="AH962" s="3"/>
    </row>
    <row r="963" spans="33:34" x14ac:dyDescent="0.25">
      <c r="AG963" s="3"/>
      <c r="AH963" s="3"/>
    </row>
    <row r="964" spans="33:34" x14ac:dyDescent="0.25">
      <c r="AG964" s="3"/>
      <c r="AH964" s="3"/>
    </row>
    <row r="965" spans="33:34" x14ac:dyDescent="0.25">
      <c r="AG965" s="3"/>
      <c r="AH965" s="3"/>
    </row>
    <row r="966" spans="33:34" x14ac:dyDescent="0.25">
      <c r="AG966" s="3"/>
      <c r="AH966" s="3"/>
    </row>
    <row r="967" spans="33:34" x14ac:dyDescent="0.25">
      <c r="AG967" s="3"/>
      <c r="AH967" s="3"/>
    </row>
    <row r="968" spans="33:34" x14ac:dyDescent="0.25">
      <c r="AG968" s="3"/>
      <c r="AH968" s="3"/>
    </row>
    <row r="969" spans="33:34" x14ac:dyDescent="0.25">
      <c r="AG969" s="3"/>
      <c r="AH969" s="3"/>
    </row>
    <row r="970" spans="33:34" x14ac:dyDescent="0.25">
      <c r="AG970" s="3"/>
      <c r="AH970" s="3"/>
    </row>
    <row r="971" spans="33:34" x14ac:dyDescent="0.25">
      <c r="AG971" s="3"/>
      <c r="AH971" s="3"/>
    </row>
    <row r="972" spans="33:34" x14ac:dyDescent="0.25">
      <c r="AG972" s="3"/>
      <c r="AH972" s="3"/>
    </row>
    <row r="973" spans="33:34" x14ac:dyDescent="0.25">
      <c r="AG973" s="3"/>
      <c r="AH973" s="3"/>
    </row>
    <row r="974" spans="33:34" x14ac:dyDescent="0.25">
      <c r="AG974" s="3"/>
      <c r="AH974" s="3"/>
    </row>
    <row r="975" spans="33:34" x14ac:dyDescent="0.25">
      <c r="AG975" s="3"/>
      <c r="AH975" s="3"/>
    </row>
    <row r="976" spans="33:34" x14ac:dyDescent="0.25">
      <c r="AG976" s="3"/>
      <c r="AH976" s="3"/>
    </row>
    <row r="977" spans="33:34" x14ac:dyDescent="0.25">
      <c r="AG977" s="3"/>
      <c r="AH977" s="3"/>
    </row>
    <row r="978" spans="33:34" x14ac:dyDescent="0.25">
      <c r="AG978" s="3"/>
      <c r="AH978" s="3"/>
    </row>
    <row r="979" spans="33:34" x14ac:dyDescent="0.25">
      <c r="AG979" s="3"/>
      <c r="AH979" s="3"/>
    </row>
    <row r="980" spans="33:34" x14ac:dyDescent="0.25">
      <c r="AG980" s="3"/>
      <c r="AH980" s="3"/>
    </row>
    <row r="981" spans="33:34" x14ac:dyDescent="0.25">
      <c r="AG981" s="3"/>
      <c r="AH981" s="3"/>
    </row>
    <row r="982" spans="33:34" x14ac:dyDescent="0.25">
      <c r="AG982" s="3"/>
      <c r="AH982" s="3"/>
    </row>
    <row r="983" spans="33:34" x14ac:dyDescent="0.25">
      <c r="AG983" s="3"/>
      <c r="AH983" s="3"/>
    </row>
    <row r="984" spans="33:34" x14ac:dyDescent="0.25">
      <c r="AG984" s="3"/>
      <c r="AH984" s="3"/>
    </row>
    <row r="985" spans="33:34" x14ac:dyDescent="0.25">
      <c r="AG985" s="3"/>
      <c r="AH985" s="3"/>
    </row>
    <row r="986" spans="33:34" x14ac:dyDescent="0.25">
      <c r="AG986" s="3"/>
      <c r="AH986" s="3"/>
    </row>
    <row r="987" spans="33:34" x14ac:dyDescent="0.25">
      <c r="AG987" s="3"/>
      <c r="AH987" s="3"/>
    </row>
    <row r="988" spans="33:34" x14ac:dyDescent="0.25">
      <c r="AG988" s="3"/>
      <c r="AH988" s="3"/>
    </row>
    <row r="989" spans="33:34" x14ac:dyDescent="0.25">
      <c r="AG989" s="3"/>
      <c r="AH989" s="3"/>
    </row>
    <row r="990" spans="33:34" x14ac:dyDescent="0.25">
      <c r="AG990" s="3"/>
      <c r="AH990" s="3"/>
    </row>
    <row r="991" spans="33:34" x14ac:dyDescent="0.25">
      <c r="AG991" s="3"/>
      <c r="AH991" s="3"/>
    </row>
    <row r="992" spans="33:34" x14ac:dyDescent="0.25">
      <c r="AG992" s="3"/>
      <c r="AH992" s="3"/>
    </row>
    <row r="993" spans="33:34" x14ac:dyDescent="0.25">
      <c r="AG993" s="3"/>
      <c r="AH993" s="3"/>
    </row>
    <row r="994" spans="33:34" x14ac:dyDescent="0.25">
      <c r="AG994" s="3"/>
      <c r="AH994" s="3"/>
    </row>
    <row r="995" spans="33:34" x14ac:dyDescent="0.25">
      <c r="AG995" s="3"/>
      <c r="AH995" s="3"/>
    </row>
    <row r="996" spans="33:34" x14ac:dyDescent="0.25">
      <c r="AG996" s="3"/>
      <c r="AH996" s="3"/>
    </row>
    <row r="997" spans="33:34" x14ac:dyDescent="0.25">
      <c r="AG997" s="3"/>
      <c r="AH997" s="3"/>
    </row>
    <row r="998" spans="33:34" x14ac:dyDescent="0.25">
      <c r="AG998" s="3"/>
      <c r="AH998" s="3"/>
    </row>
    <row r="999" spans="33:34" x14ac:dyDescent="0.25">
      <c r="AG999" s="3"/>
      <c r="AH999" s="3"/>
    </row>
    <row r="1000" spans="33:34" x14ac:dyDescent="0.25">
      <c r="AG1000" s="3"/>
      <c r="AH1000" s="3"/>
    </row>
    <row r="1001" spans="33:34" x14ac:dyDescent="0.25">
      <c r="AG1001" s="3"/>
      <c r="AH1001" s="3"/>
    </row>
    <row r="1002" spans="33:34" x14ac:dyDescent="0.25">
      <c r="AG1002" s="3"/>
      <c r="AH1002" s="3"/>
    </row>
    <row r="1003" spans="33:34" x14ac:dyDescent="0.25">
      <c r="AG1003" s="3"/>
      <c r="AH1003" s="3"/>
    </row>
    <row r="1004" spans="33:34" x14ac:dyDescent="0.25">
      <c r="AG1004" s="3"/>
      <c r="AH1004" s="3"/>
    </row>
    <row r="1005" spans="33:34" x14ac:dyDescent="0.25">
      <c r="AG1005" s="3"/>
      <c r="AH1005" s="3"/>
    </row>
    <row r="1006" spans="33:34" x14ac:dyDescent="0.25">
      <c r="AG1006" s="3"/>
      <c r="AH1006" s="3"/>
    </row>
    <row r="1007" spans="33:34" x14ac:dyDescent="0.25">
      <c r="AG1007" s="3"/>
      <c r="AH1007" s="3"/>
    </row>
    <row r="1008" spans="33:34" x14ac:dyDescent="0.25">
      <c r="AG1008" s="3"/>
      <c r="AH1008" s="3"/>
    </row>
    <row r="1009" spans="33:34" x14ac:dyDescent="0.25">
      <c r="AG1009" s="3"/>
      <c r="AH1009" s="3"/>
    </row>
    <row r="1010" spans="33:34" x14ac:dyDescent="0.25">
      <c r="AG1010" s="3"/>
      <c r="AH1010" s="3"/>
    </row>
    <row r="1011" spans="33:34" x14ac:dyDescent="0.25">
      <c r="AG1011" s="3"/>
      <c r="AH1011" s="3"/>
    </row>
    <row r="1012" spans="33:34" x14ac:dyDescent="0.25">
      <c r="AG1012" s="3"/>
      <c r="AH1012" s="3"/>
    </row>
    <row r="1013" spans="33:34" x14ac:dyDescent="0.25">
      <c r="AG1013" s="3"/>
      <c r="AH1013" s="3"/>
    </row>
    <row r="1014" spans="33:34" x14ac:dyDescent="0.25">
      <c r="AG1014" s="3"/>
      <c r="AH1014" s="3"/>
    </row>
    <row r="1015" spans="33:34" x14ac:dyDescent="0.25">
      <c r="AG1015" s="3"/>
      <c r="AH1015" s="3"/>
    </row>
    <row r="1016" spans="33:34" x14ac:dyDescent="0.25">
      <c r="AG1016" s="3"/>
      <c r="AH1016" s="3"/>
    </row>
    <row r="1017" spans="33:34" x14ac:dyDescent="0.25">
      <c r="AG1017" s="3"/>
      <c r="AH1017" s="3"/>
    </row>
    <row r="1018" spans="33:34" x14ac:dyDescent="0.25">
      <c r="AG1018" s="3"/>
      <c r="AH1018" s="3"/>
    </row>
    <row r="1019" spans="33:34" x14ac:dyDescent="0.25">
      <c r="AG1019" s="3"/>
      <c r="AH1019" s="3"/>
    </row>
    <row r="1020" spans="33:34" x14ac:dyDescent="0.25">
      <c r="AG1020" s="3"/>
      <c r="AH1020" s="3"/>
    </row>
    <row r="1021" spans="33:34" x14ac:dyDescent="0.25">
      <c r="AG1021" s="3"/>
      <c r="AH1021" s="3"/>
    </row>
    <row r="1022" spans="33:34" x14ac:dyDescent="0.25">
      <c r="AG1022" s="3"/>
      <c r="AH1022" s="3"/>
    </row>
    <row r="1023" spans="33:34" x14ac:dyDescent="0.25">
      <c r="AG1023" s="3"/>
      <c r="AH1023" s="3"/>
    </row>
    <row r="1024" spans="33:34" x14ac:dyDescent="0.25">
      <c r="AG1024" s="3"/>
      <c r="AH1024" s="3"/>
    </row>
    <row r="1025" spans="33:34" x14ac:dyDescent="0.25">
      <c r="AG1025" s="3"/>
      <c r="AH1025" s="3"/>
    </row>
    <row r="1026" spans="33:34" x14ac:dyDescent="0.25">
      <c r="AG1026" s="3"/>
      <c r="AH1026" s="3"/>
    </row>
    <row r="1027" spans="33:34" x14ac:dyDescent="0.25">
      <c r="AG1027" s="3"/>
      <c r="AH1027" s="3"/>
    </row>
    <row r="1028" spans="33:34" x14ac:dyDescent="0.25">
      <c r="AG1028" s="3"/>
      <c r="AH1028" s="3"/>
    </row>
    <row r="1029" spans="33:34" x14ac:dyDescent="0.25">
      <c r="AG1029" s="3"/>
      <c r="AH1029" s="3"/>
    </row>
    <row r="1030" spans="33:34" x14ac:dyDescent="0.25">
      <c r="AG1030" s="3"/>
      <c r="AH1030" s="3"/>
    </row>
    <row r="1031" spans="33:34" x14ac:dyDescent="0.25">
      <c r="AG1031" s="3"/>
      <c r="AH1031" s="3"/>
    </row>
    <row r="1032" spans="33:34" x14ac:dyDescent="0.25">
      <c r="AG1032" s="3"/>
      <c r="AH1032" s="3"/>
    </row>
    <row r="1033" spans="33:34" x14ac:dyDescent="0.25">
      <c r="AG1033" s="3"/>
      <c r="AH1033" s="3"/>
    </row>
    <row r="1034" spans="33:34" x14ac:dyDescent="0.25">
      <c r="AG1034" s="3"/>
      <c r="AH1034" s="3"/>
    </row>
    <row r="1035" spans="33:34" x14ac:dyDescent="0.25">
      <c r="AG1035" s="3"/>
      <c r="AH1035" s="3"/>
    </row>
    <row r="1036" spans="33:34" x14ac:dyDescent="0.25">
      <c r="AG1036" s="3"/>
      <c r="AH1036" s="3"/>
    </row>
    <row r="1037" spans="33:34" x14ac:dyDescent="0.25">
      <c r="AG1037" s="3"/>
      <c r="AH1037" s="3"/>
    </row>
    <row r="1038" spans="33:34" x14ac:dyDescent="0.25">
      <c r="AG1038" s="3"/>
      <c r="AH1038" s="3"/>
    </row>
    <row r="1039" spans="33:34" x14ac:dyDescent="0.25">
      <c r="AG1039" s="3"/>
      <c r="AH1039" s="3"/>
    </row>
    <row r="1040" spans="33:34" x14ac:dyDescent="0.25">
      <c r="AG1040" s="3"/>
      <c r="AH1040" s="3"/>
    </row>
    <row r="1041" spans="33:34" x14ac:dyDescent="0.25">
      <c r="AG1041" s="3"/>
      <c r="AH1041" s="3"/>
    </row>
    <row r="1042" spans="33:34" x14ac:dyDescent="0.25">
      <c r="AG1042" s="3"/>
      <c r="AH1042" s="3"/>
    </row>
    <row r="1043" spans="33:34" x14ac:dyDescent="0.25">
      <c r="AG1043" s="3"/>
      <c r="AH1043" s="3"/>
    </row>
    <row r="1044" spans="33:34" x14ac:dyDescent="0.25">
      <c r="AG1044" s="3"/>
      <c r="AH1044" s="3"/>
    </row>
    <row r="1045" spans="33:34" x14ac:dyDescent="0.25">
      <c r="AG1045" s="3"/>
      <c r="AH1045" s="3"/>
    </row>
    <row r="1046" spans="33:34" x14ac:dyDescent="0.25">
      <c r="AG1046" s="3"/>
      <c r="AH1046" s="3"/>
    </row>
    <row r="1047" spans="33:34" x14ac:dyDescent="0.25">
      <c r="AG1047" s="3"/>
      <c r="AH1047" s="3"/>
    </row>
    <row r="1048" spans="33:34" x14ac:dyDescent="0.25">
      <c r="AG1048" s="3"/>
      <c r="AH1048" s="3"/>
    </row>
    <row r="1049" spans="33:34" x14ac:dyDescent="0.25">
      <c r="AG1049" s="3"/>
      <c r="AH1049" s="3"/>
    </row>
    <row r="1050" spans="33:34" x14ac:dyDescent="0.25">
      <c r="AG1050" s="3"/>
      <c r="AH1050" s="3"/>
    </row>
    <row r="1051" spans="33:34" x14ac:dyDescent="0.25">
      <c r="AG1051" s="3"/>
      <c r="AH1051" s="3"/>
    </row>
    <row r="1052" spans="33:34" x14ac:dyDescent="0.25">
      <c r="AG1052" s="3"/>
      <c r="AH1052" s="3"/>
    </row>
    <row r="1053" spans="33:34" x14ac:dyDescent="0.25">
      <c r="AG1053" s="3"/>
      <c r="AH1053" s="3"/>
    </row>
    <row r="1054" spans="33:34" x14ac:dyDescent="0.25">
      <c r="AG1054" s="3"/>
      <c r="AH1054" s="3"/>
    </row>
    <row r="1055" spans="33:34" x14ac:dyDescent="0.25">
      <c r="AG1055" s="3"/>
      <c r="AH1055" s="3"/>
    </row>
    <row r="1056" spans="33:34" x14ac:dyDescent="0.25">
      <c r="AG1056" s="3"/>
      <c r="AH1056" s="3"/>
    </row>
    <row r="1057" spans="33:34" x14ac:dyDescent="0.25">
      <c r="AG1057" s="3"/>
      <c r="AH1057" s="3"/>
    </row>
    <row r="1058" spans="33:34" x14ac:dyDescent="0.25">
      <c r="AG1058" s="3"/>
      <c r="AH1058" s="3"/>
    </row>
    <row r="1059" spans="33:34" x14ac:dyDescent="0.25">
      <c r="AG1059" s="3"/>
      <c r="AH1059" s="3"/>
    </row>
    <row r="1060" spans="33:34" x14ac:dyDescent="0.25">
      <c r="AG1060" s="3"/>
      <c r="AH1060" s="3"/>
    </row>
    <row r="1061" spans="33:34" x14ac:dyDescent="0.25">
      <c r="AG1061" s="3"/>
      <c r="AH1061" s="3"/>
    </row>
    <row r="1062" spans="33:34" x14ac:dyDescent="0.25">
      <c r="AG1062" s="3"/>
      <c r="AH1062" s="3"/>
    </row>
    <row r="1063" spans="33:34" x14ac:dyDescent="0.25">
      <c r="AG1063" s="3"/>
      <c r="AH1063" s="3"/>
    </row>
    <row r="1064" spans="33:34" x14ac:dyDescent="0.25">
      <c r="AG1064" s="3"/>
      <c r="AH1064" s="3"/>
    </row>
    <row r="1065" spans="33:34" x14ac:dyDescent="0.25">
      <c r="AG1065" s="3"/>
      <c r="AH1065" s="3"/>
    </row>
    <row r="1066" spans="33:34" x14ac:dyDescent="0.25">
      <c r="AG1066" s="3"/>
      <c r="AH1066" s="3"/>
    </row>
    <row r="1067" spans="33:34" x14ac:dyDescent="0.25">
      <c r="AG1067" s="3"/>
      <c r="AH1067" s="3"/>
    </row>
    <row r="1068" spans="33:34" x14ac:dyDescent="0.25">
      <c r="AG1068" s="3"/>
      <c r="AH1068" s="3"/>
    </row>
    <row r="1069" spans="33:34" x14ac:dyDescent="0.25">
      <c r="AG1069" s="3"/>
      <c r="AH1069" s="3"/>
    </row>
    <row r="1070" spans="33:34" x14ac:dyDescent="0.25">
      <c r="AG1070" s="3"/>
      <c r="AH1070" s="3"/>
    </row>
    <row r="1071" spans="33:34" x14ac:dyDescent="0.25">
      <c r="AG1071" s="3"/>
      <c r="AH1071" s="3"/>
    </row>
    <row r="1072" spans="33:34" x14ac:dyDescent="0.25">
      <c r="AG1072" s="3"/>
      <c r="AH1072" s="3"/>
    </row>
    <row r="1073" spans="33:34" x14ac:dyDescent="0.25">
      <c r="AG1073" s="3"/>
      <c r="AH1073" s="3"/>
    </row>
    <row r="1074" spans="33:34" x14ac:dyDescent="0.25">
      <c r="AG1074" s="3"/>
      <c r="AH1074" s="3"/>
    </row>
    <row r="1075" spans="33:34" x14ac:dyDescent="0.25">
      <c r="AG1075" s="3"/>
      <c r="AH1075" s="3"/>
    </row>
    <row r="1076" spans="33:34" x14ac:dyDescent="0.25">
      <c r="AG1076" s="3"/>
      <c r="AH1076" s="3"/>
    </row>
    <row r="1077" spans="33:34" x14ac:dyDescent="0.25">
      <c r="AG1077" s="3"/>
      <c r="AH1077" s="3"/>
    </row>
    <row r="1078" spans="33:34" x14ac:dyDescent="0.25">
      <c r="AG1078" s="3"/>
      <c r="AH1078" s="3"/>
    </row>
    <row r="1079" spans="33:34" x14ac:dyDescent="0.25">
      <c r="AG1079" s="3"/>
      <c r="AH1079" s="3"/>
    </row>
    <row r="1080" spans="33:34" x14ac:dyDescent="0.25">
      <c r="AG1080" s="3"/>
      <c r="AH1080" s="3"/>
    </row>
    <row r="1081" spans="33:34" x14ac:dyDescent="0.25">
      <c r="AG1081" s="3"/>
      <c r="AH1081" s="3"/>
    </row>
    <row r="1082" spans="33:34" x14ac:dyDescent="0.25">
      <c r="AG1082" s="3"/>
      <c r="AH1082" s="3"/>
    </row>
    <row r="1083" spans="33:34" x14ac:dyDescent="0.25">
      <c r="AG1083" s="3"/>
      <c r="AH1083" s="3"/>
    </row>
    <row r="1084" spans="33:34" x14ac:dyDescent="0.25">
      <c r="AG1084" s="3"/>
      <c r="AH1084" s="3"/>
    </row>
    <row r="1085" spans="33:34" x14ac:dyDescent="0.25">
      <c r="AG1085" s="3"/>
      <c r="AH1085" s="3"/>
    </row>
    <row r="1086" spans="33:34" x14ac:dyDescent="0.25">
      <c r="AG1086" s="3"/>
      <c r="AH1086" s="3"/>
    </row>
    <row r="1087" spans="33:34" x14ac:dyDescent="0.25">
      <c r="AG1087" s="3"/>
      <c r="AH1087" s="3"/>
    </row>
    <row r="1088" spans="33:34" x14ac:dyDescent="0.25">
      <c r="AG1088" s="3"/>
      <c r="AH1088" s="3"/>
    </row>
    <row r="1089" spans="33:34" x14ac:dyDescent="0.25">
      <c r="AG1089" s="3"/>
      <c r="AH1089" s="3"/>
    </row>
    <row r="1090" spans="33:34" x14ac:dyDescent="0.25">
      <c r="AG1090" s="3"/>
      <c r="AH1090" s="3"/>
    </row>
    <row r="1091" spans="33:34" x14ac:dyDescent="0.25">
      <c r="AG1091" s="3"/>
      <c r="AH1091" s="3"/>
    </row>
    <row r="1092" spans="33:34" x14ac:dyDescent="0.25">
      <c r="AG1092" s="3"/>
      <c r="AH1092" s="3"/>
    </row>
    <row r="1093" spans="33:34" x14ac:dyDescent="0.25">
      <c r="AG1093" s="3"/>
      <c r="AH1093" s="3"/>
    </row>
    <row r="1094" spans="33:34" x14ac:dyDescent="0.25">
      <c r="AG1094" s="3"/>
      <c r="AH1094" s="3"/>
    </row>
    <row r="1095" spans="33:34" x14ac:dyDescent="0.25">
      <c r="AG1095" s="3"/>
      <c r="AH1095" s="3"/>
    </row>
    <row r="1096" spans="33:34" x14ac:dyDescent="0.25">
      <c r="AG1096" s="3"/>
      <c r="AH1096" s="3"/>
    </row>
    <row r="1097" spans="33:34" x14ac:dyDescent="0.25">
      <c r="AG1097" s="3"/>
      <c r="AH1097" s="3"/>
    </row>
    <row r="1098" spans="33:34" x14ac:dyDescent="0.25">
      <c r="AG1098" s="3"/>
      <c r="AH1098" s="3"/>
    </row>
    <row r="1099" spans="33:34" x14ac:dyDescent="0.25">
      <c r="AG1099" s="3"/>
      <c r="AH1099" s="3"/>
    </row>
    <row r="1100" spans="33:34" x14ac:dyDescent="0.25">
      <c r="AG1100" s="3"/>
      <c r="AH1100" s="3"/>
    </row>
    <row r="1101" spans="33:34" x14ac:dyDescent="0.25">
      <c r="AG1101" s="3"/>
      <c r="AH1101" s="3"/>
    </row>
    <row r="1102" spans="33:34" x14ac:dyDescent="0.25">
      <c r="AG1102" s="3"/>
      <c r="AH1102" s="3"/>
    </row>
    <row r="1103" spans="33:34" x14ac:dyDescent="0.25">
      <c r="AG1103" s="3"/>
      <c r="AH1103" s="3"/>
    </row>
    <row r="1104" spans="33:34" x14ac:dyDescent="0.25">
      <c r="AG1104" s="3"/>
      <c r="AH1104" s="3"/>
    </row>
    <row r="1105" spans="33:34" x14ac:dyDescent="0.25">
      <c r="AG1105" s="3"/>
      <c r="AH1105" s="3"/>
    </row>
    <row r="1106" spans="33:34" x14ac:dyDescent="0.25">
      <c r="AG1106" s="3"/>
      <c r="AH1106" s="3"/>
    </row>
    <row r="1107" spans="33:34" x14ac:dyDescent="0.25">
      <c r="AG1107" s="3"/>
      <c r="AH1107" s="3"/>
    </row>
    <row r="1108" spans="33:34" x14ac:dyDescent="0.25">
      <c r="AG1108" s="3"/>
      <c r="AH1108" s="3"/>
    </row>
    <row r="1109" spans="33:34" x14ac:dyDescent="0.25">
      <c r="AG1109" s="3"/>
      <c r="AH1109" s="3"/>
    </row>
    <row r="1110" spans="33:34" x14ac:dyDescent="0.25">
      <c r="AG1110" s="3"/>
      <c r="AH1110" s="3"/>
    </row>
    <row r="1111" spans="33:34" x14ac:dyDescent="0.25">
      <c r="AG1111" s="3"/>
      <c r="AH1111" s="3"/>
    </row>
    <row r="1112" spans="33:34" x14ac:dyDescent="0.25">
      <c r="AG1112" s="3"/>
      <c r="AH1112" s="3"/>
    </row>
    <row r="1113" spans="33:34" x14ac:dyDescent="0.25">
      <c r="AG1113" s="3"/>
      <c r="AH1113" s="3"/>
    </row>
    <row r="1114" spans="33:34" x14ac:dyDescent="0.25">
      <c r="AG1114" s="3"/>
      <c r="AH1114" s="3"/>
    </row>
    <row r="1115" spans="33:34" x14ac:dyDescent="0.25">
      <c r="AG1115" s="3"/>
      <c r="AH1115" s="3"/>
    </row>
    <row r="1116" spans="33:34" x14ac:dyDescent="0.25">
      <c r="AG1116" s="3"/>
      <c r="AH1116" s="3"/>
    </row>
    <row r="1117" spans="33:34" x14ac:dyDescent="0.25">
      <c r="AG1117" s="3"/>
      <c r="AH1117" s="3"/>
    </row>
    <row r="1118" spans="33:34" x14ac:dyDescent="0.25">
      <c r="AG1118" s="3"/>
      <c r="AH1118" s="3"/>
    </row>
    <row r="1119" spans="33:34" x14ac:dyDescent="0.25">
      <c r="AG1119" s="3"/>
      <c r="AH1119" s="3"/>
    </row>
    <row r="1120" spans="33:34" x14ac:dyDescent="0.25">
      <c r="AG1120" s="3"/>
      <c r="AH1120" s="3"/>
    </row>
    <row r="1121" spans="33:34" x14ac:dyDescent="0.25">
      <c r="AG1121" s="3"/>
      <c r="AH1121" s="3"/>
    </row>
    <row r="1122" spans="33:34" x14ac:dyDescent="0.25">
      <c r="AG1122" s="3"/>
      <c r="AH1122" s="3"/>
    </row>
    <row r="1123" spans="33:34" x14ac:dyDescent="0.25">
      <c r="AG1123" s="3"/>
      <c r="AH1123" s="3"/>
    </row>
    <row r="1124" spans="33:34" x14ac:dyDescent="0.25">
      <c r="AG1124" s="3"/>
      <c r="AH1124" s="3"/>
    </row>
    <row r="1125" spans="33:34" x14ac:dyDescent="0.25">
      <c r="AG1125" s="3"/>
      <c r="AH1125" s="3"/>
    </row>
    <row r="1126" spans="33:34" x14ac:dyDescent="0.25">
      <c r="AG1126" s="3"/>
      <c r="AH1126" s="3"/>
    </row>
    <row r="1127" spans="33:34" x14ac:dyDescent="0.25">
      <c r="AG1127" s="3"/>
      <c r="AH1127" s="3"/>
    </row>
    <row r="1128" spans="33:34" x14ac:dyDescent="0.25">
      <c r="AG1128" s="3"/>
      <c r="AH1128" s="3"/>
    </row>
    <row r="1129" spans="33:34" x14ac:dyDescent="0.25">
      <c r="AG1129" s="3"/>
      <c r="AH1129" s="3"/>
    </row>
    <row r="1130" spans="33:34" x14ac:dyDescent="0.25">
      <c r="AG1130" s="3"/>
      <c r="AH1130" s="3"/>
    </row>
    <row r="1131" spans="33:34" x14ac:dyDescent="0.25">
      <c r="AG1131" s="3"/>
      <c r="AH1131" s="3"/>
    </row>
    <row r="1132" spans="33:34" x14ac:dyDescent="0.25">
      <c r="AG1132" s="3"/>
      <c r="AH1132" s="3"/>
    </row>
    <row r="1133" spans="33:34" x14ac:dyDescent="0.25">
      <c r="AG1133" s="3"/>
      <c r="AH1133" s="3"/>
    </row>
    <row r="1134" spans="33:34" x14ac:dyDescent="0.25">
      <c r="AG1134" s="3"/>
      <c r="AH1134" s="3"/>
    </row>
    <row r="1135" spans="33:34" x14ac:dyDescent="0.25">
      <c r="AG1135" s="3"/>
      <c r="AH1135" s="3"/>
    </row>
    <row r="1136" spans="33:34" x14ac:dyDescent="0.25">
      <c r="AG1136" s="3"/>
      <c r="AH1136" s="3"/>
    </row>
    <row r="1137" spans="33:34" x14ac:dyDescent="0.25">
      <c r="AG1137" s="3"/>
      <c r="AH1137" s="3"/>
    </row>
    <row r="1138" spans="33:34" x14ac:dyDescent="0.25">
      <c r="AG1138" s="3"/>
      <c r="AH1138" s="3"/>
    </row>
    <row r="1139" spans="33:34" x14ac:dyDescent="0.25">
      <c r="AG1139" s="3"/>
      <c r="AH1139" s="3"/>
    </row>
    <row r="1140" spans="33:34" x14ac:dyDescent="0.25">
      <c r="AG1140" s="3"/>
      <c r="AH1140" s="3"/>
    </row>
    <row r="1141" spans="33:34" x14ac:dyDescent="0.25">
      <c r="AG1141" s="3"/>
      <c r="AH1141" s="3"/>
    </row>
    <row r="1142" spans="33:34" x14ac:dyDescent="0.25">
      <c r="AG1142" s="3"/>
      <c r="AH1142" s="3"/>
    </row>
    <row r="1143" spans="33:34" x14ac:dyDescent="0.25">
      <c r="AG1143" s="3"/>
      <c r="AH1143" s="3"/>
    </row>
    <row r="1144" spans="33:34" x14ac:dyDescent="0.25">
      <c r="AG1144" s="3"/>
      <c r="AH1144" s="3"/>
    </row>
    <row r="1145" spans="33:34" x14ac:dyDescent="0.25">
      <c r="AG1145" s="3"/>
      <c r="AH1145" s="3"/>
    </row>
    <row r="1146" spans="33:34" x14ac:dyDescent="0.25">
      <c r="AG1146" s="3"/>
      <c r="AH1146" s="3"/>
    </row>
    <row r="1147" spans="33:34" x14ac:dyDescent="0.25">
      <c r="AG1147" s="3"/>
      <c r="AH1147" s="3"/>
    </row>
    <row r="1148" spans="33:34" x14ac:dyDescent="0.25">
      <c r="AG1148" s="3"/>
      <c r="AH1148" s="3"/>
    </row>
    <row r="1149" spans="33:34" x14ac:dyDescent="0.25">
      <c r="AG1149" s="3"/>
      <c r="AH1149" s="3"/>
    </row>
    <row r="1150" spans="33:34" x14ac:dyDescent="0.25">
      <c r="AG1150" s="3"/>
      <c r="AH1150" s="3"/>
    </row>
    <row r="1151" spans="33:34" x14ac:dyDescent="0.25">
      <c r="AG1151" s="3"/>
      <c r="AH1151" s="3"/>
    </row>
    <row r="1152" spans="33:34" x14ac:dyDescent="0.25">
      <c r="AG1152" s="3"/>
      <c r="AH1152" s="3"/>
    </row>
    <row r="1153" spans="33:34" x14ac:dyDescent="0.25">
      <c r="AG1153" s="3"/>
      <c r="AH1153" s="3"/>
    </row>
    <row r="1154" spans="33:34" x14ac:dyDescent="0.25">
      <c r="AG1154" s="3"/>
      <c r="AH1154" s="3"/>
    </row>
    <row r="1155" spans="33:34" x14ac:dyDescent="0.25">
      <c r="AG1155" s="3"/>
      <c r="AH1155" s="3"/>
    </row>
    <row r="1156" spans="33:34" x14ac:dyDescent="0.25">
      <c r="AG1156" s="3"/>
      <c r="AH1156" s="3"/>
    </row>
    <row r="1157" spans="33:34" x14ac:dyDescent="0.25">
      <c r="AG1157" s="3"/>
      <c r="AH1157" s="3"/>
    </row>
    <row r="1158" spans="33:34" x14ac:dyDescent="0.25">
      <c r="AG1158" s="3"/>
      <c r="AH1158" s="3"/>
    </row>
    <row r="1159" spans="33:34" x14ac:dyDescent="0.25">
      <c r="AG1159" s="3"/>
      <c r="AH1159" s="3"/>
    </row>
    <row r="1160" spans="33:34" x14ac:dyDescent="0.25">
      <c r="AG1160" s="3"/>
      <c r="AH1160" s="3"/>
    </row>
    <row r="1161" spans="33:34" x14ac:dyDescent="0.25">
      <c r="AG1161" s="3"/>
      <c r="AH1161" s="3"/>
    </row>
    <row r="1162" spans="33:34" x14ac:dyDescent="0.25">
      <c r="AG1162" s="3"/>
      <c r="AH1162" s="3"/>
    </row>
    <row r="1163" spans="33:34" x14ac:dyDescent="0.25">
      <c r="AG1163" s="3"/>
      <c r="AH1163" s="3"/>
    </row>
    <row r="1164" spans="33:34" x14ac:dyDescent="0.25">
      <c r="AG1164" s="3"/>
      <c r="AH1164" s="3"/>
    </row>
    <row r="1165" spans="33:34" x14ac:dyDescent="0.25">
      <c r="AG1165" s="3"/>
      <c r="AH1165" s="3"/>
    </row>
    <row r="1166" spans="33:34" x14ac:dyDescent="0.25">
      <c r="AG1166" s="3"/>
      <c r="AH1166" s="3"/>
    </row>
    <row r="1167" spans="33:34" x14ac:dyDescent="0.25">
      <c r="AG1167" s="3"/>
      <c r="AH1167" s="3"/>
    </row>
    <row r="1168" spans="33:34" x14ac:dyDescent="0.25">
      <c r="AG1168" s="3"/>
      <c r="AH1168" s="3"/>
    </row>
    <row r="1169" spans="33:34" x14ac:dyDescent="0.25">
      <c r="AG1169" s="3"/>
      <c r="AH1169" s="3"/>
    </row>
    <row r="1170" spans="33:34" x14ac:dyDescent="0.25">
      <c r="AG1170" s="3"/>
      <c r="AH1170" s="3"/>
    </row>
    <row r="1171" spans="33:34" x14ac:dyDescent="0.25">
      <c r="AG1171" s="3"/>
      <c r="AH1171" s="3"/>
    </row>
    <row r="1172" spans="33:34" x14ac:dyDescent="0.25">
      <c r="AG1172" s="3"/>
      <c r="AH1172" s="3"/>
    </row>
    <row r="1173" spans="33:34" x14ac:dyDescent="0.25">
      <c r="AG1173" s="3"/>
      <c r="AH1173" s="3"/>
    </row>
    <row r="1174" spans="33:34" x14ac:dyDescent="0.25">
      <c r="AG1174" s="3"/>
      <c r="AH1174" s="3"/>
    </row>
    <row r="1175" spans="33:34" x14ac:dyDescent="0.25">
      <c r="AG1175" s="3"/>
      <c r="AH1175" s="3"/>
    </row>
    <row r="1176" spans="33:34" x14ac:dyDescent="0.25">
      <c r="AG1176" s="3"/>
      <c r="AH1176" s="3"/>
    </row>
    <row r="1177" spans="33:34" x14ac:dyDescent="0.25">
      <c r="AG1177" s="3"/>
      <c r="AH1177" s="3"/>
    </row>
    <row r="1178" spans="33:34" x14ac:dyDescent="0.25">
      <c r="AG1178" s="3"/>
      <c r="AH1178" s="3"/>
    </row>
    <row r="1179" spans="33:34" x14ac:dyDescent="0.25">
      <c r="AG1179" s="3"/>
      <c r="AH1179" s="3"/>
    </row>
    <row r="1180" spans="33:34" x14ac:dyDescent="0.25">
      <c r="AG1180" s="3"/>
      <c r="AH1180" s="3"/>
    </row>
    <row r="1181" spans="33:34" x14ac:dyDescent="0.25">
      <c r="AG1181" s="3"/>
      <c r="AH1181" s="3"/>
    </row>
    <row r="1182" spans="33:34" x14ac:dyDescent="0.25">
      <c r="AG1182" s="3"/>
      <c r="AH1182" s="3"/>
    </row>
    <row r="1183" spans="33:34" x14ac:dyDescent="0.25">
      <c r="AG1183" s="3"/>
      <c r="AH1183" s="3"/>
    </row>
    <row r="1184" spans="33:34" x14ac:dyDescent="0.25">
      <c r="AG1184" s="3"/>
      <c r="AH1184" s="3"/>
    </row>
    <row r="1185" spans="33:34" x14ac:dyDescent="0.25">
      <c r="AG1185" s="3"/>
      <c r="AH1185" s="3"/>
    </row>
    <row r="1186" spans="33:34" x14ac:dyDescent="0.25">
      <c r="AG1186" s="3"/>
      <c r="AH1186" s="3"/>
    </row>
    <row r="1187" spans="33:34" x14ac:dyDescent="0.25">
      <c r="AG1187" s="3"/>
      <c r="AH1187" s="3"/>
    </row>
    <row r="1188" spans="33:34" x14ac:dyDescent="0.25">
      <c r="AG1188" s="3"/>
      <c r="AH1188" s="3"/>
    </row>
    <row r="1189" spans="33:34" x14ac:dyDescent="0.25">
      <c r="AG1189" s="3"/>
      <c r="AH1189" s="3"/>
    </row>
    <row r="1190" spans="33:34" x14ac:dyDescent="0.25">
      <c r="AG1190" s="3"/>
      <c r="AH1190" s="3"/>
    </row>
    <row r="1191" spans="33:34" x14ac:dyDescent="0.25">
      <c r="AG1191" s="3"/>
      <c r="AH1191" s="3"/>
    </row>
    <row r="1192" spans="33:34" x14ac:dyDescent="0.25">
      <c r="AG1192" s="3"/>
      <c r="AH1192" s="3"/>
    </row>
    <row r="1193" spans="33:34" x14ac:dyDescent="0.25">
      <c r="AG1193" s="3"/>
      <c r="AH1193" s="3"/>
    </row>
    <row r="1194" spans="33:34" x14ac:dyDescent="0.25">
      <c r="AG1194" s="3"/>
      <c r="AH1194" s="3"/>
    </row>
    <row r="1195" spans="33:34" x14ac:dyDescent="0.25">
      <c r="AG1195" s="3"/>
      <c r="AH1195" s="3"/>
    </row>
    <row r="1196" spans="33:34" x14ac:dyDescent="0.25">
      <c r="AG1196" s="3"/>
      <c r="AH1196" s="3"/>
    </row>
    <row r="1197" spans="33:34" x14ac:dyDescent="0.25">
      <c r="AG1197" s="3"/>
      <c r="AH1197" s="3"/>
    </row>
    <row r="1198" spans="33:34" x14ac:dyDescent="0.25">
      <c r="AG1198" s="3"/>
      <c r="AH1198" s="3"/>
    </row>
    <row r="1199" spans="33:34" x14ac:dyDescent="0.25">
      <c r="AG1199" s="3"/>
      <c r="AH1199" s="3"/>
    </row>
    <row r="1200" spans="33:34" x14ac:dyDescent="0.25">
      <c r="AG1200" s="3"/>
      <c r="AH1200" s="3"/>
    </row>
    <row r="1201" spans="33:34" x14ac:dyDescent="0.25">
      <c r="AG1201" s="3"/>
      <c r="AH1201" s="3"/>
    </row>
    <row r="1202" spans="33:34" x14ac:dyDescent="0.25">
      <c r="AG1202" s="3"/>
      <c r="AH1202" s="3"/>
    </row>
    <row r="1203" spans="33:34" x14ac:dyDescent="0.25">
      <c r="AG1203" s="3"/>
      <c r="AH1203" s="3"/>
    </row>
    <row r="1204" spans="33:34" x14ac:dyDescent="0.25">
      <c r="AG1204" s="3"/>
      <c r="AH1204" s="3"/>
    </row>
    <row r="1205" spans="33:34" x14ac:dyDescent="0.25">
      <c r="AG1205" s="3"/>
      <c r="AH1205" s="3"/>
    </row>
    <row r="1206" spans="33:34" x14ac:dyDescent="0.25">
      <c r="AG1206" s="3"/>
      <c r="AH1206" s="3"/>
    </row>
    <row r="1207" spans="33:34" x14ac:dyDescent="0.25">
      <c r="AG1207" s="3"/>
      <c r="AH1207" s="3"/>
    </row>
    <row r="1208" spans="33:34" x14ac:dyDescent="0.25">
      <c r="AG1208" s="3"/>
      <c r="AH1208" s="3"/>
    </row>
    <row r="1209" spans="33:34" x14ac:dyDescent="0.25">
      <c r="AG1209" s="3"/>
      <c r="AH1209" s="3"/>
    </row>
    <row r="1210" spans="33:34" x14ac:dyDescent="0.25">
      <c r="AG1210" s="3"/>
      <c r="AH1210" s="3"/>
    </row>
    <row r="1211" spans="33:34" x14ac:dyDescent="0.25">
      <c r="AG1211" s="3"/>
      <c r="AH1211" s="3"/>
    </row>
    <row r="1212" spans="33:34" x14ac:dyDescent="0.25">
      <c r="AG1212" s="3"/>
      <c r="AH1212" s="3"/>
    </row>
    <row r="1213" spans="33:34" x14ac:dyDescent="0.25">
      <c r="AG1213" s="3"/>
      <c r="AH1213" s="3"/>
    </row>
    <row r="1214" spans="33:34" x14ac:dyDescent="0.25">
      <c r="AG1214" s="3"/>
      <c r="AH1214" s="3"/>
    </row>
    <row r="1215" spans="33:34" x14ac:dyDescent="0.25">
      <c r="AG1215" s="3"/>
      <c r="AH1215" s="3"/>
    </row>
    <row r="1216" spans="33:34" x14ac:dyDescent="0.25">
      <c r="AG1216" s="3"/>
      <c r="AH1216" s="3"/>
    </row>
    <row r="1217" spans="33:34" x14ac:dyDescent="0.25">
      <c r="AG1217" s="3"/>
      <c r="AH1217" s="3"/>
    </row>
    <row r="1218" spans="33:34" x14ac:dyDescent="0.25">
      <c r="AG1218" s="3"/>
      <c r="AH1218" s="3"/>
    </row>
    <row r="1219" spans="33:34" x14ac:dyDescent="0.25">
      <c r="AG1219" s="3"/>
      <c r="AH1219" s="3"/>
    </row>
    <row r="1220" spans="33:34" x14ac:dyDescent="0.25">
      <c r="AG1220" s="3"/>
      <c r="AH1220" s="3"/>
    </row>
    <row r="1221" spans="33:34" x14ac:dyDescent="0.25">
      <c r="AG1221" s="3"/>
      <c r="AH1221" s="3"/>
    </row>
    <row r="1222" spans="33:34" x14ac:dyDescent="0.25">
      <c r="AG1222" s="3"/>
      <c r="AH1222" s="3"/>
    </row>
    <row r="1223" spans="33:34" x14ac:dyDescent="0.25">
      <c r="AG1223" s="3"/>
      <c r="AH1223" s="3"/>
    </row>
    <row r="1224" spans="33:34" x14ac:dyDescent="0.25">
      <c r="AG1224" s="3"/>
      <c r="AH1224" s="3"/>
    </row>
    <row r="1225" spans="33:34" x14ac:dyDescent="0.25">
      <c r="AG1225" s="3"/>
      <c r="AH1225" s="3"/>
    </row>
    <row r="1226" spans="33:34" x14ac:dyDescent="0.25">
      <c r="AG1226" s="3"/>
      <c r="AH1226" s="3"/>
    </row>
    <row r="1227" spans="33:34" x14ac:dyDescent="0.25">
      <c r="AG1227" s="3"/>
      <c r="AH1227" s="3"/>
    </row>
    <row r="1228" spans="33:34" x14ac:dyDescent="0.25">
      <c r="AG1228" s="3"/>
      <c r="AH1228" s="3"/>
    </row>
    <row r="1229" spans="33:34" x14ac:dyDescent="0.25">
      <c r="AG1229" s="3"/>
      <c r="AH1229" s="3"/>
    </row>
    <row r="1230" spans="33:34" x14ac:dyDescent="0.25">
      <c r="AG1230" s="3"/>
      <c r="AH1230" s="3"/>
    </row>
    <row r="1231" spans="33:34" x14ac:dyDescent="0.25">
      <c r="AG1231" s="3"/>
      <c r="AH1231" s="3"/>
    </row>
    <row r="1232" spans="33:34" x14ac:dyDescent="0.25">
      <c r="AG1232" s="3"/>
      <c r="AH1232" s="3"/>
    </row>
    <row r="1233" spans="33:34" x14ac:dyDescent="0.25">
      <c r="AG1233" s="3"/>
      <c r="AH1233" s="3"/>
    </row>
    <row r="1234" spans="33:34" x14ac:dyDescent="0.25">
      <c r="AG1234" s="3"/>
      <c r="AH1234" s="3"/>
    </row>
    <row r="1235" spans="33:34" x14ac:dyDescent="0.25">
      <c r="AG1235" s="3"/>
      <c r="AH1235" s="3"/>
    </row>
    <row r="1236" spans="33:34" x14ac:dyDescent="0.25">
      <c r="AG1236" s="3"/>
      <c r="AH1236" s="3"/>
    </row>
    <row r="1237" spans="33:34" x14ac:dyDescent="0.25">
      <c r="AG1237" s="3"/>
      <c r="AH1237" s="3"/>
    </row>
    <row r="1238" spans="33:34" x14ac:dyDescent="0.25">
      <c r="AG1238" s="3"/>
      <c r="AH1238" s="3"/>
    </row>
    <row r="1239" spans="33:34" x14ac:dyDescent="0.25">
      <c r="AG1239" s="3"/>
      <c r="AH1239" s="3"/>
    </row>
    <row r="1240" spans="33:34" x14ac:dyDescent="0.25">
      <c r="AG1240" s="3"/>
      <c r="AH1240" s="3"/>
    </row>
    <row r="1241" spans="33:34" x14ac:dyDescent="0.25">
      <c r="AG1241" s="3"/>
      <c r="AH1241" s="3"/>
    </row>
    <row r="1242" spans="33:34" x14ac:dyDescent="0.25">
      <c r="AG1242" s="3"/>
      <c r="AH1242" s="3"/>
    </row>
    <row r="1243" spans="33:34" x14ac:dyDescent="0.25">
      <c r="AG1243" s="3"/>
      <c r="AH1243" s="3"/>
    </row>
    <row r="1244" spans="33:34" x14ac:dyDescent="0.25">
      <c r="AG1244" s="3"/>
      <c r="AH1244" s="3"/>
    </row>
    <row r="1245" spans="33:34" x14ac:dyDescent="0.25">
      <c r="AG1245" s="3"/>
      <c r="AH1245" s="3"/>
    </row>
    <row r="1246" spans="33:34" x14ac:dyDescent="0.25">
      <c r="AG1246" s="3"/>
      <c r="AH1246" s="3"/>
    </row>
    <row r="1247" spans="33:34" x14ac:dyDescent="0.25">
      <c r="AG1247" s="3"/>
      <c r="AH1247" s="3"/>
    </row>
    <row r="1248" spans="33:34" x14ac:dyDescent="0.25">
      <c r="AG1248" s="3"/>
      <c r="AH1248" s="3"/>
    </row>
    <row r="1249" spans="33:34" x14ac:dyDescent="0.25">
      <c r="AG1249" s="3"/>
      <c r="AH1249" s="3"/>
    </row>
    <row r="1250" spans="33:34" x14ac:dyDescent="0.25">
      <c r="AG1250" s="3"/>
      <c r="AH1250" s="3"/>
    </row>
    <row r="1251" spans="33:34" x14ac:dyDescent="0.25">
      <c r="AG1251" s="3"/>
      <c r="AH1251" s="3"/>
    </row>
    <row r="1252" spans="33:34" x14ac:dyDescent="0.25">
      <c r="AG1252" s="3"/>
      <c r="AH1252" s="3"/>
    </row>
    <row r="1253" spans="33:34" x14ac:dyDescent="0.25">
      <c r="AG1253" s="3"/>
      <c r="AH1253" s="3"/>
    </row>
    <row r="1254" spans="33:34" x14ac:dyDescent="0.25">
      <c r="AG1254" s="3"/>
      <c r="AH1254" s="3"/>
    </row>
    <row r="1255" spans="33:34" x14ac:dyDescent="0.25">
      <c r="AG1255" s="3"/>
      <c r="AH1255" s="3"/>
    </row>
    <row r="1256" spans="33:34" x14ac:dyDescent="0.25">
      <c r="AG1256" s="3"/>
      <c r="AH1256" s="3"/>
    </row>
    <row r="1257" spans="33:34" x14ac:dyDescent="0.25">
      <c r="AG1257" s="3"/>
      <c r="AH1257" s="3"/>
    </row>
    <row r="1258" spans="33:34" x14ac:dyDescent="0.25">
      <c r="AG1258" s="3"/>
      <c r="AH1258" s="3"/>
    </row>
    <row r="1259" spans="33:34" x14ac:dyDescent="0.25">
      <c r="AG1259" s="3"/>
      <c r="AH1259" s="3"/>
    </row>
    <row r="1260" spans="33:34" x14ac:dyDescent="0.25">
      <c r="AG1260" s="3"/>
      <c r="AH1260" s="3"/>
    </row>
    <row r="1261" spans="33:34" x14ac:dyDescent="0.25">
      <c r="AG1261" s="3"/>
      <c r="AH1261" s="3"/>
    </row>
    <row r="1262" spans="33:34" x14ac:dyDescent="0.25">
      <c r="AG1262" s="3"/>
      <c r="AH1262" s="3"/>
    </row>
    <row r="1263" spans="33:34" x14ac:dyDescent="0.25">
      <c r="AG1263" s="3"/>
      <c r="AH1263" s="3"/>
    </row>
    <row r="1264" spans="33:34" x14ac:dyDescent="0.25">
      <c r="AG1264" s="3"/>
      <c r="AH1264" s="3"/>
    </row>
    <row r="1265" spans="33:34" x14ac:dyDescent="0.25">
      <c r="AG1265" s="3"/>
      <c r="AH1265" s="3"/>
    </row>
    <row r="1266" spans="33:34" x14ac:dyDescent="0.25">
      <c r="AG1266" s="3"/>
      <c r="AH1266" s="3"/>
    </row>
    <row r="1267" spans="33:34" x14ac:dyDescent="0.25">
      <c r="AG1267" s="3"/>
      <c r="AH1267" s="3"/>
    </row>
    <row r="1268" spans="33:34" x14ac:dyDescent="0.25">
      <c r="AG1268" s="3"/>
      <c r="AH1268" s="3"/>
    </row>
    <row r="1269" spans="33:34" x14ac:dyDescent="0.25">
      <c r="AG1269" s="3"/>
      <c r="AH1269" s="3"/>
    </row>
    <row r="1270" spans="33:34" x14ac:dyDescent="0.25">
      <c r="AG1270" s="3"/>
      <c r="AH1270" s="3"/>
    </row>
    <row r="1271" spans="33:34" x14ac:dyDescent="0.25">
      <c r="AG1271" s="3"/>
      <c r="AH1271" s="3"/>
    </row>
    <row r="1272" spans="33:34" x14ac:dyDescent="0.25">
      <c r="AG1272" s="3"/>
      <c r="AH1272" s="3"/>
    </row>
    <row r="1273" spans="33:34" x14ac:dyDescent="0.25">
      <c r="AG1273" s="3"/>
      <c r="AH1273" s="3"/>
    </row>
    <row r="1274" spans="33:34" x14ac:dyDescent="0.25">
      <c r="AG1274" s="3"/>
      <c r="AH1274" s="3"/>
    </row>
    <row r="1275" spans="33:34" x14ac:dyDescent="0.25">
      <c r="AG1275" s="3"/>
      <c r="AH1275" s="3"/>
    </row>
    <row r="1276" spans="33:34" x14ac:dyDescent="0.25">
      <c r="AG1276" s="3"/>
      <c r="AH1276" s="3"/>
    </row>
    <row r="1277" spans="33:34" x14ac:dyDescent="0.25">
      <c r="AG1277" s="3"/>
      <c r="AH1277" s="3"/>
    </row>
    <row r="1278" spans="33:34" x14ac:dyDescent="0.25">
      <c r="AG1278" s="3"/>
      <c r="AH1278" s="3"/>
    </row>
    <row r="1279" spans="33:34" x14ac:dyDescent="0.25">
      <c r="AG1279" s="3"/>
      <c r="AH1279" s="3"/>
    </row>
    <row r="1280" spans="33:34" x14ac:dyDescent="0.25">
      <c r="AG1280" s="3"/>
      <c r="AH1280" s="3"/>
    </row>
    <row r="1281" spans="33:34" x14ac:dyDescent="0.25">
      <c r="AG1281" s="3"/>
      <c r="AH1281" s="3"/>
    </row>
    <row r="1282" spans="33:34" x14ac:dyDescent="0.25">
      <c r="AG1282" s="3"/>
      <c r="AH1282" s="3"/>
    </row>
    <row r="1283" spans="33:34" x14ac:dyDescent="0.25">
      <c r="AG1283" s="3"/>
      <c r="AH1283" s="3"/>
    </row>
    <row r="1284" spans="33:34" x14ac:dyDescent="0.25">
      <c r="AG1284" s="3"/>
      <c r="AH1284" s="3"/>
    </row>
    <row r="1285" spans="33:34" x14ac:dyDescent="0.25">
      <c r="AG1285" s="3"/>
      <c r="AH1285" s="3"/>
    </row>
    <row r="1286" spans="33:34" x14ac:dyDescent="0.25">
      <c r="AG1286" s="3"/>
      <c r="AH1286" s="3"/>
    </row>
    <row r="1287" spans="33:34" x14ac:dyDescent="0.25">
      <c r="AG1287" s="3"/>
      <c r="AH1287" s="3"/>
    </row>
    <row r="1288" spans="33:34" x14ac:dyDescent="0.25">
      <c r="AG1288" s="3"/>
      <c r="AH1288" s="3"/>
    </row>
    <row r="1289" spans="33:34" x14ac:dyDescent="0.25">
      <c r="AG1289" s="3"/>
      <c r="AH1289" s="3"/>
    </row>
    <row r="1290" spans="33:34" x14ac:dyDescent="0.25">
      <c r="AG1290" s="3"/>
      <c r="AH1290" s="3"/>
    </row>
    <row r="1291" spans="33:34" x14ac:dyDescent="0.25">
      <c r="AG1291" s="3"/>
      <c r="AH1291" s="3"/>
    </row>
    <row r="1292" spans="33:34" x14ac:dyDescent="0.25">
      <c r="AG1292" s="3"/>
      <c r="AH1292" s="3"/>
    </row>
    <row r="1293" spans="33:34" x14ac:dyDescent="0.25">
      <c r="AG1293" s="3"/>
      <c r="AH1293" s="3"/>
    </row>
    <row r="1294" spans="33:34" x14ac:dyDescent="0.25">
      <c r="AG1294" s="3"/>
      <c r="AH1294" s="3"/>
    </row>
    <row r="1295" spans="33:34" x14ac:dyDescent="0.25">
      <c r="AG1295" s="3"/>
      <c r="AH1295" s="3"/>
    </row>
    <row r="1296" spans="33:34" x14ac:dyDescent="0.25">
      <c r="AG1296" s="3"/>
      <c r="AH1296" s="3"/>
    </row>
    <row r="1297" spans="33:34" x14ac:dyDescent="0.25">
      <c r="AG1297" s="3"/>
      <c r="AH1297" s="3"/>
    </row>
    <row r="1298" spans="33:34" x14ac:dyDescent="0.25">
      <c r="AG1298" s="3"/>
      <c r="AH1298" s="3"/>
    </row>
    <row r="1299" spans="33:34" x14ac:dyDescent="0.25">
      <c r="AG1299" s="3"/>
      <c r="AH1299" s="3"/>
    </row>
    <row r="1300" spans="33:34" x14ac:dyDescent="0.25">
      <c r="AG1300" s="3"/>
      <c r="AH1300" s="3"/>
    </row>
    <row r="1301" spans="33:34" x14ac:dyDescent="0.25">
      <c r="AG1301" s="3"/>
      <c r="AH1301" s="3"/>
    </row>
    <row r="1302" spans="33:34" x14ac:dyDescent="0.25">
      <c r="AG1302" s="3"/>
      <c r="AH1302" s="3"/>
    </row>
    <row r="1303" spans="33:34" x14ac:dyDescent="0.25">
      <c r="AG1303" s="3"/>
      <c r="AH1303" s="3"/>
    </row>
    <row r="1304" spans="33:34" x14ac:dyDescent="0.25">
      <c r="AG1304" s="3"/>
      <c r="AH1304" s="3"/>
    </row>
    <row r="1305" spans="33:34" x14ac:dyDescent="0.25">
      <c r="AG1305" s="3"/>
      <c r="AH1305" s="3"/>
    </row>
    <row r="1306" spans="33:34" x14ac:dyDescent="0.25">
      <c r="AG1306" s="3"/>
      <c r="AH1306" s="3"/>
    </row>
    <row r="1307" spans="33:34" x14ac:dyDescent="0.25">
      <c r="AG1307" s="3"/>
      <c r="AH1307" s="3"/>
    </row>
    <row r="1308" spans="33:34" x14ac:dyDescent="0.25">
      <c r="AG1308" s="3"/>
      <c r="AH1308" s="3"/>
    </row>
    <row r="1309" spans="33:34" x14ac:dyDescent="0.25">
      <c r="AG1309" s="3"/>
      <c r="AH1309" s="3"/>
    </row>
    <row r="1310" spans="33:34" x14ac:dyDescent="0.25">
      <c r="AG1310" s="3"/>
      <c r="AH1310" s="3"/>
    </row>
    <row r="1311" spans="33:34" x14ac:dyDescent="0.25">
      <c r="AG1311" s="3"/>
      <c r="AH1311" s="3"/>
    </row>
    <row r="1312" spans="33:34" x14ac:dyDescent="0.25">
      <c r="AG1312" s="3"/>
      <c r="AH1312" s="3"/>
    </row>
    <row r="1313" spans="33:34" x14ac:dyDescent="0.25">
      <c r="AG1313" s="3"/>
      <c r="AH1313" s="3"/>
    </row>
    <row r="1314" spans="33:34" x14ac:dyDescent="0.25">
      <c r="AG1314" s="3"/>
      <c r="AH1314" s="3"/>
    </row>
    <row r="1315" spans="33:34" x14ac:dyDescent="0.25">
      <c r="AG1315" s="3"/>
      <c r="AH1315" s="3"/>
    </row>
    <row r="1316" spans="33:34" x14ac:dyDescent="0.25">
      <c r="AG1316" s="3"/>
      <c r="AH1316" s="3"/>
    </row>
    <row r="1317" spans="33:34" x14ac:dyDescent="0.25">
      <c r="AG1317" s="3"/>
      <c r="AH1317" s="3"/>
    </row>
    <row r="1318" spans="33:34" x14ac:dyDescent="0.25">
      <c r="AG1318" s="3"/>
      <c r="AH1318" s="3"/>
    </row>
    <row r="1319" spans="33:34" x14ac:dyDescent="0.25">
      <c r="AG1319" s="3"/>
      <c r="AH1319" s="3"/>
    </row>
    <row r="1320" spans="33:34" x14ac:dyDescent="0.25">
      <c r="AG1320" s="3"/>
      <c r="AH1320" s="3"/>
    </row>
    <row r="1321" spans="33:34" x14ac:dyDescent="0.25">
      <c r="AG1321" s="3"/>
      <c r="AH1321" s="3"/>
    </row>
    <row r="1322" spans="33:34" x14ac:dyDescent="0.25">
      <c r="AG1322" s="3"/>
      <c r="AH1322" s="3"/>
    </row>
    <row r="1323" spans="33:34" x14ac:dyDescent="0.25">
      <c r="AG1323" s="3"/>
      <c r="AH1323" s="3"/>
    </row>
    <row r="1324" spans="33:34" x14ac:dyDescent="0.25">
      <c r="AG1324" s="3"/>
      <c r="AH1324" s="3"/>
    </row>
    <row r="1325" spans="33:34" x14ac:dyDescent="0.25">
      <c r="AG1325" s="3"/>
      <c r="AH1325" s="3"/>
    </row>
    <row r="1326" spans="33:34" x14ac:dyDescent="0.25">
      <c r="AG1326" s="3"/>
      <c r="AH1326" s="3"/>
    </row>
    <row r="1327" spans="33:34" x14ac:dyDescent="0.25">
      <c r="AG1327" s="3"/>
      <c r="AH1327" s="3"/>
    </row>
    <row r="1328" spans="33:34" x14ac:dyDescent="0.25">
      <c r="AG1328" s="3"/>
      <c r="AH1328" s="3"/>
    </row>
    <row r="1329" spans="33:34" x14ac:dyDescent="0.25">
      <c r="AG1329" s="3"/>
      <c r="AH1329" s="3"/>
    </row>
    <row r="1330" spans="33:34" x14ac:dyDescent="0.25">
      <c r="AG1330" s="3"/>
      <c r="AH1330" s="3"/>
    </row>
    <row r="1331" spans="33:34" x14ac:dyDescent="0.25">
      <c r="AG1331" s="3"/>
      <c r="AH1331" s="3"/>
    </row>
    <row r="1332" spans="33:34" x14ac:dyDescent="0.25">
      <c r="AG1332" s="3"/>
      <c r="AH1332" s="3"/>
    </row>
    <row r="1333" spans="33:34" x14ac:dyDescent="0.25">
      <c r="AG1333" s="3"/>
      <c r="AH1333" s="3"/>
    </row>
    <row r="1334" spans="33:34" x14ac:dyDescent="0.25">
      <c r="AG1334" s="3"/>
      <c r="AH1334" s="3"/>
    </row>
    <row r="1335" spans="33:34" x14ac:dyDescent="0.25">
      <c r="AG1335" s="3"/>
      <c r="AH1335" s="3"/>
    </row>
    <row r="1336" spans="33:34" x14ac:dyDescent="0.25">
      <c r="AG1336" s="3"/>
      <c r="AH1336" s="3"/>
    </row>
    <row r="1337" spans="33:34" x14ac:dyDescent="0.25">
      <c r="AG1337" s="3"/>
      <c r="AH1337" s="3"/>
    </row>
    <row r="1338" spans="33:34" x14ac:dyDescent="0.25">
      <c r="AG1338" s="3"/>
      <c r="AH1338" s="3"/>
    </row>
    <row r="1339" spans="33:34" x14ac:dyDescent="0.25">
      <c r="AG1339" s="3"/>
      <c r="AH1339" s="3"/>
    </row>
    <row r="1340" spans="33:34" x14ac:dyDescent="0.25">
      <c r="AG1340" s="3"/>
      <c r="AH1340" s="3"/>
    </row>
    <row r="1341" spans="33:34" x14ac:dyDescent="0.25">
      <c r="AG1341" s="3"/>
      <c r="AH1341" s="3"/>
    </row>
    <row r="1342" spans="33:34" x14ac:dyDescent="0.25">
      <c r="AG1342" s="3"/>
      <c r="AH1342" s="3"/>
    </row>
    <row r="1343" spans="33:34" x14ac:dyDescent="0.25">
      <c r="AG1343" s="3"/>
      <c r="AH1343" s="3"/>
    </row>
    <row r="1344" spans="33:34" x14ac:dyDescent="0.25">
      <c r="AG1344" s="3"/>
      <c r="AH1344" s="3"/>
    </row>
    <row r="1345" spans="33:34" x14ac:dyDescent="0.25">
      <c r="AG1345" s="3"/>
      <c r="AH1345" s="3"/>
    </row>
    <row r="1346" spans="33:34" x14ac:dyDescent="0.25">
      <c r="AG1346" s="3"/>
      <c r="AH1346" s="3"/>
    </row>
    <row r="1347" spans="33:34" x14ac:dyDescent="0.25">
      <c r="AG1347" s="3"/>
      <c r="AH1347" s="3"/>
    </row>
    <row r="1348" spans="33:34" x14ac:dyDescent="0.25">
      <c r="AG1348" s="3"/>
      <c r="AH1348" s="3"/>
    </row>
    <row r="1349" spans="33:34" x14ac:dyDescent="0.25">
      <c r="AG1349" s="3"/>
      <c r="AH1349" s="3"/>
    </row>
    <row r="1350" spans="33:34" x14ac:dyDescent="0.25">
      <c r="AG1350" s="3"/>
      <c r="AH1350" s="3"/>
    </row>
    <row r="1351" spans="33:34" x14ac:dyDescent="0.25">
      <c r="AG1351" s="3"/>
      <c r="AH1351" s="3"/>
    </row>
    <row r="1352" spans="33:34" x14ac:dyDescent="0.25">
      <c r="AG1352" s="3"/>
      <c r="AH1352" s="3"/>
    </row>
    <row r="1353" spans="33:34" x14ac:dyDescent="0.25">
      <c r="AG1353" s="3"/>
      <c r="AH1353" s="3"/>
    </row>
    <row r="1354" spans="33:34" x14ac:dyDescent="0.25">
      <c r="AG1354" s="3"/>
      <c r="AH1354" s="3"/>
    </row>
    <row r="1355" spans="33:34" x14ac:dyDescent="0.25">
      <c r="AG1355" s="3"/>
      <c r="AH1355" s="3"/>
    </row>
    <row r="1356" spans="33:34" x14ac:dyDescent="0.25">
      <c r="AG1356" s="3"/>
      <c r="AH1356" s="3"/>
    </row>
    <row r="1357" spans="33:34" x14ac:dyDescent="0.25">
      <c r="AG1357" s="3"/>
      <c r="AH1357" s="3"/>
    </row>
    <row r="1358" spans="33:34" x14ac:dyDescent="0.25">
      <c r="AG1358" s="3"/>
      <c r="AH1358" s="3"/>
    </row>
    <row r="1359" spans="33:34" x14ac:dyDescent="0.25">
      <c r="AG1359" s="3"/>
      <c r="AH1359" s="3"/>
    </row>
    <row r="1360" spans="33:34" x14ac:dyDescent="0.25">
      <c r="AG1360" s="3"/>
      <c r="AH1360" s="3"/>
    </row>
    <row r="1361" spans="33:34" x14ac:dyDescent="0.25">
      <c r="AG1361" s="3"/>
      <c r="AH1361" s="3"/>
    </row>
    <row r="1362" spans="33:34" x14ac:dyDescent="0.25">
      <c r="AG1362" s="3"/>
      <c r="AH1362" s="3"/>
    </row>
    <row r="1363" spans="33:34" x14ac:dyDescent="0.25">
      <c r="AG1363" s="3"/>
      <c r="AH1363" s="3"/>
    </row>
    <row r="1364" spans="33:34" x14ac:dyDescent="0.25">
      <c r="AG1364" s="3"/>
      <c r="AH1364" s="3"/>
    </row>
    <row r="1365" spans="33:34" x14ac:dyDescent="0.25">
      <c r="AG1365" s="3"/>
      <c r="AH1365" s="3"/>
    </row>
    <row r="1366" spans="33:34" x14ac:dyDescent="0.25">
      <c r="AG1366" s="3"/>
      <c r="AH1366" s="3"/>
    </row>
    <row r="1367" spans="33:34" x14ac:dyDescent="0.25">
      <c r="AG1367" s="3"/>
      <c r="AH1367" s="3"/>
    </row>
    <row r="1368" spans="33:34" x14ac:dyDescent="0.25">
      <c r="AG1368" s="3"/>
      <c r="AH1368" s="3"/>
    </row>
    <row r="1369" spans="33:34" x14ac:dyDescent="0.25">
      <c r="AG1369" s="3"/>
      <c r="AH1369" s="3"/>
    </row>
    <row r="1370" spans="33:34" x14ac:dyDescent="0.25">
      <c r="AG1370" s="3"/>
      <c r="AH1370" s="3"/>
    </row>
    <row r="1371" spans="33:34" x14ac:dyDescent="0.25">
      <c r="AG1371" s="3"/>
      <c r="AH1371" s="3"/>
    </row>
    <row r="1372" spans="33:34" x14ac:dyDescent="0.25">
      <c r="AG1372" s="3"/>
      <c r="AH1372" s="3"/>
    </row>
    <row r="1373" spans="33:34" x14ac:dyDescent="0.25">
      <c r="AG1373" s="3"/>
      <c r="AH1373" s="3"/>
    </row>
    <row r="1374" spans="33:34" x14ac:dyDescent="0.25">
      <c r="AG1374" s="3"/>
      <c r="AH1374" s="3"/>
    </row>
    <row r="1375" spans="33:34" x14ac:dyDescent="0.25">
      <c r="AG1375" s="3"/>
      <c r="AH1375" s="3"/>
    </row>
    <row r="1376" spans="33:34" x14ac:dyDescent="0.25">
      <c r="AG1376" s="3"/>
      <c r="AH1376" s="3"/>
    </row>
    <row r="1377" spans="33:34" x14ac:dyDescent="0.25">
      <c r="AG1377" s="3"/>
      <c r="AH1377" s="3"/>
    </row>
    <row r="1378" spans="33:34" x14ac:dyDescent="0.25">
      <c r="AG1378" s="3"/>
      <c r="AH1378" s="3"/>
    </row>
    <row r="1379" spans="33:34" x14ac:dyDescent="0.25">
      <c r="AG1379" s="3"/>
      <c r="AH1379" s="3"/>
    </row>
    <row r="1380" spans="33:34" x14ac:dyDescent="0.25">
      <c r="AG1380" s="3"/>
      <c r="AH1380" s="3"/>
    </row>
    <row r="1381" spans="33:34" x14ac:dyDescent="0.25">
      <c r="AG1381" s="3"/>
      <c r="AH1381" s="3"/>
    </row>
    <row r="1382" spans="33:34" x14ac:dyDescent="0.25">
      <c r="AG1382" s="3"/>
      <c r="AH1382" s="3"/>
    </row>
    <row r="1383" spans="33:34" x14ac:dyDescent="0.25">
      <c r="AG1383" s="3"/>
      <c r="AH1383" s="3"/>
    </row>
    <row r="1384" spans="33:34" x14ac:dyDescent="0.25">
      <c r="AG1384" s="3"/>
      <c r="AH1384" s="3"/>
    </row>
    <row r="1385" spans="33:34" x14ac:dyDescent="0.25">
      <c r="AG1385" s="3"/>
      <c r="AH1385" s="3"/>
    </row>
    <row r="1386" spans="33:34" x14ac:dyDescent="0.25">
      <c r="AG1386" s="3"/>
      <c r="AH1386" s="3"/>
    </row>
    <row r="1387" spans="33:34" x14ac:dyDescent="0.25">
      <c r="AG1387" s="3"/>
      <c r="AH1387" s="3"/>
    </row>
    <row r="1388" spans="33:34" x14ac:dyDescent="0.25">
      <c r="AG1388" s="3"/>
      <c r="AH1388" s="3"/>
    </row>
    <row r="1389" spans="33:34" x14ac:dyDescent="0.25">
      <c r="AG1389" s="3"/>
      <c r="AH1389" s="3"/>
    </row>
    <row r="1390" spans="33:34" x14ac:dyDescent="0.25">
      <c r="AG1390" s="3"/>
      <c r="AH1390" s="3"/>
    </row>
    <row r="1391" spans="33:34" x14ac:dyDescent="0.25">
      <c r="AG1391" s="3"/>
      <c r="AH1391" s="3"/>
    </row>
    <row r="1392" spans="33:34" x14ac:dyDescent="0.25">
      <c r="AG1392" s="3"/>
      <c r="AH1392" s="3"/>
    </row>
    <row r="1393" spans="33:34" x14ac:dyDescent="0.25">
      <c r="AG1393" s="3"/>
      <c r="AH1393" s="3"/>
    </row>
    <row r="1394" spans="33:34" x14ac:dyDescent="0.25">
      <c r="AG1394" s="3"/>
      <c r="AH1394" s="3"/>
    </row>
    <row r="1395" spans="33:34" x14ac:dyDescent="0.25">
      <c r="AG1395" s="3"/>
      <c r="AH1395" s="3"/>
    </row>
    <row r="1396" spans="33:34" x14ac:dyDescent="0.25">
      <c r="AG1396" s="3"/>
      <c r="AH1396" s="3"/>
    </row>
    <row r="1397" spans="33:34" x14ac:dyDescent="0.25">
      <c r="AG1397" s="3"/>
      <c r="AH1397" s="3"/>
    </row>
    <row r="1398" spans="33:34" x14ac:dyDescent="0.25">
      <c r="AG1398" s="3"/>
      <c r="AH1398" s="3"/>
    </row>
    <row r="1399" spans="33:34" x14ac:dyDescent="0.25">
      <c r="AG1399" s="3"/>
      <c r="AH1399" s="3"/>
    </row>
    <row r="1400" spans="33:34" x14ac:dyDescent="0.25">
      <c r="AG1400" s="3"/>
      <c r="AH1400" s="3"/>
    </row>
    <row r="1401" spans="33:34" x14ac:dyDescent="0.25">
      <c r="AG1401" s="3"/>
      <c r="AH1401" s="3"/>
    </row>
    <row r="1402" spans="33:34" x14ac:dyDescent="0.25">
      <c r="AG1402" s="3"/>
      <c r="AH1402" s="3"/>
    </row>
    <row r="1403" spans="33:34" x14ac:dyDescent="0.25">
      <c r="AG1403" s="3"/>
      <c r="AH1403" s="3"/>
    </row>
    <row r="1404" spans="33:34" x14ac:dyDescent="0.25">
      <c r="AG1404" s="3"/>
      <c r="AH1404" s="3"/>
    </row>
    <row r="1405" spans="33:34" x14ac:dyDescent="0.25">
      <c r="AG1405" s="3"/>
      <c r="AH1405" s="3"/>
    </row>
    <row r="1406" spans="33:34" x14ac:dyDescent="0.25">
      <c r="AG1406" s="3"/>
      <c r="AH1406" s="3"/>
    </row>
    <row r="1407" spans="33:34" x14ac:dyDescent="0.25">
      <c r="AG1407" s="3"/>
      <c r="AH1407" s="3"/>
    </row>
    <row r="1408" spans="33:34" x14ac:dyDescent="0.25">
      <c r="AG1408" s="3"/>
      <c r="AH1408" s="3"/>
    </row>
    <row r="1409" spans="33:34" x14ac:dyDescent="0.25">
      <c r="AG1409" s="3"/>
      <c r="AH1409" s="3"/>
    </row>
    <row r="1410" spans="33:34" x14ac:dyDescent="0.25">
      <c r="AG1410" s="3"/>
      <c r="AH1410" s="3"/>
    </row>
    <row r="1411" spans="33:34" x14ac:dyDescent="0.25">
      <c r="AG1411" s="3"/>
      <c r="AH1411" s="3"/>
    </row>
    <row r="1412" spans="33:34" x14ac:dyDescent="0.25">
      <c r="AG1412" s="3"/>
      <c r="AH1412" s="3"/>
    </row>
    <row r="1413" spans="33:34" x14ac:dyDescent="0.25">
      <c r="AG1413" s="3"/>
      <c r="AH1413" s="3"/>
    </row>
    <row r="1414" spans="33:34" x14ac:dyDescent="0.25">
      <c r="AG1414" s="3"/>
      <c r="AH1414" s="3"/>
    </row>
    <row r="1415" spans="33:34" x14ac:dyDescent="0.25">
      <c r="AG1415" s="3"/>
      <c r="AH1415" s="3"/>
    </row>
    <row r="1416" spans="33:34" x14ac:dyDescent="0.25">
      <c r="AG1416" s="3"/>
      <c r="AH1416" s="3"/>
    </row>
    <row r="1417" spans="33:34" x14ac:dyDescent="0.25">
      <c r="AG1417" s="3"/>
      <c r="AH1417" s="3"/>
    </row>
    <row r="1418" spans="33:34" x14ac:dyDescent="0.25">
      <c r="AG1418" s="3"/>
      <c r="AH1418" s="3"/>
    </row>
    <row r="1419" spans="33:34" x14ac:dyDescent="0.25">
      <c r="AG1419" s="3"/>
      <c r="AH1419" s="3"/>
    </row>
    <row r="1420" spans="33:34" x14ac:dyDescent="0.25">
      <c r="AG1420" s="3"/>
      <c r="AH1420" s="3"/>
    </row>
    <row r="1421" spans="33:34" x14ac:dyDescent="0.25">
      <c r="AG1421" s="3"/>
      <c r="AH1421" s="3"/>
    </row>
    <row r="1422" spans="33:34" x14ac:dyDescent="0.25">
      <c r="AG1422" s="3"/>
      <c r="AH1422" s="3"/>
    </row>
    <row r="1423" spans="33:34" x14ac:dyDescent="0.25">
      <c r="AG1423" s="3"/>
      <c r="AH1423" s="3"/>
    </row>
    <row r="1424" spans="33:34" x14ac:dyDescent="0.25">
      <c r="AG1424" s="3"/>
      <c r="AH1424" s="3"/>
    </row>
    <row r="1425" spans="33:34" x14ac:dyDescent="0.25">
      <c r="AG1425" s="3"/>
      <c r="AH1425" s="3"/>
    </row>
    <row r="1426" spans="33:34" x14ac:dyDescent="0.25">
      <c r="AG1426" s="3"/>
      <c r="AH1426" s="3"/>
    </row>
    <row r="1427" spans="33:34" x14ac:dyDescent="0.25">
      <c r="AG1427" s="3"/>
      <c r="AH1427" s="3"/>
    </row>
    <row r="1428" spans="33:34" x14ac:dyDescent="0.25">
      <c r="AG1428" s="3"/>
      <c r="AH1428" s="3"/>
    </row>
    <row r="1429" spans="33:34" x14ac:dyDescent="0.25">
      <c r="AG1429" s="3"/>
      <c r="AH1429" s="3"/>
    </row>
    <row r="1430" spans="33:34" x14ac:dyDescent="0.25">
      <c r="AG1430" s="3"/>
      <c r="AH1430" s="3"/>
    </row>
    <row r="1431" spans="33:34" x14ac:dyDescent="0.25">
      <c r="AG1431" s="3"/>
      <c r="AH1431" s="3"/>
    </row>
    <row r="1432" spans="33:34" x14ac:dyDescent="0.25">
      <c r="AG1432" s="3"/>
      <c r="AH1432" s="3"/>
    </row>
    <row r="1433" spans="33:34" x14ac:dyDescent="0.25">
      <c r="AG1433" s="3"/>
      <c r="AH1433" s="3"/>
    </row>
    <row r="1434" spans="33:34" x14ac:dyDescent="0.25">
      <c r="AG1434" s="3"/>
      <c r="AH1434" s="3"/>
    </row>
    <row r="1435" spans="33:34" x14ac:dyDescent="0.25">
      <c r="AG1435" s="3"/>
      <c r="AH1435" s="3"/>
    </row>
    <row r="1436" spans="33:34" x14ac:dyDescent="0.25">
      <c r="AG1436" s="3"/>
      <c r="AH1436" s="3"/>
    </row>
    <row r="1437" spans="33:34" x14ac:dyDescent="0.25">
      <c r="AG1437" s="3"/>
      <c r="AH1437" s="3"/>
    </row>
    <row r="1438" spans="33:34" x14ac:dyDescent="0.25">
      <c r="AG1438" s="3"/>
      <c r="AH1438" s="3"/>
    </row>
    <row r="1439" spans="33:34" x14ac:dyDescent="0.25">
      <c r="AG1439" s="3"/>
      <c r="AH1439" s="3"/>
    </row>
    <row r="1440" spans="33:34" x14ac:dyDescent="0.25">
      <c r="AG1440" s="3"/>
      <c r="AH1440" s="3"/>
    </row>
    <row r="1441" spans="33:34" x14ac:dyDescent="0.25">
      <c r="AG1441" s="3"/>
      <c r="AH1441" s="3"/>
    </row>
    <row r="1442" spans="33:34" x14ac:dyDescent="0.25">
      <c r="AG1442" s="3"/>
      <c r="AH1442" s="3"/>
    </row>
    <row r="1443" spans="33:34" x14ac:dyDescent="0.25">
      <c r="AG1443" s="3"/>
      <c r="AH1443" s="3"/>
    </row>
    <row r="1444" spans="33:34" x14ac:dyDescent="0.25">
      <c r="AG1444" s="3"/>
      <c r="AH1444" s="3"/>
    </row>
    <row r="1445" spans="33:34" x14ac:dyDescent="0.25">
      <c r="AG1445" s="3"/>
      <c r="AH1445" s="3"/>
    </row>
    <row r="1446" spans="33:34" x14ac:dyDescent="0.25">
      <c r="AG1446" s="3"/>
      <c r="AH1446" s="3"/>
    </row>
    <row r="1447" spans="33:34" x14ac:dyDescent="0.25">
      <c r="AG1447" s="3"/>
      <c r="AH1447" s="3"/>
    </row>
    <row r="1448" spans="33:34" x14ac:dyDescent="0.25">
      <c r="AG1448" s="3"/>
      <c r="AH1448" s="3"/>
    </row>
    <row r="1449" spans="33:34" x14ac:dyDescent="0.25">
      <c r="AG1449" s="3"/>
      <c r="AH1449" s="3"/>
    </row>
    <row r="1450" spans="33:34" x14ac:dyDescent="0.25">
      <c r="AG1450" s="3"/>
      <c r="AH1450" s="3"/>
    </row>
    <row r="1451" spans="33:34" x14ac:dyDescent="0.25">
      <c r="AG1451" s="3"/>
      <c r="AH1451" s="3"/>
    </row>
    <row r="1452" spans="33:34" x14ac:dyDescent="0.25">
      <c r="AG1452" s="3"/>
      <c r="AH1452" s="3"/>
    </row>
    <row r="1453" spans="33:34" x14ac:dyDescent="0.25">
      <c r="AG1453" s="3"/>
      <c r="AH1453" s="3"/>
    </row>
    <row r="1454" spans="33:34" x14ac:dyDescent="0.25">
      <c r="AG1454" s="3"/>
      <c r="AH1454" s="3"/>
    </row>
    <row r="1455" spans="33:34" x14ac:dyDescent="0.25">
      <c r="AG1455" s="3"/>
      <c r="AH1455" s="3"/>
    </row>
    <row r="1456" spans="33:34" x14ac:dyDescent="0.25">
      <c r="AG1456" s="3"/>
      <c r="AH1456" s="3"/>
    </row>
    <row r="1457" spans="33:34" x14ac:dyDescent="0.25">
      <c r="AG1457" s="3"/>
      <c r="AH1457" s="3"/>
    </row>
    <row r="1458" spans="33:34" x14ac:dyDescent="0.25">
      <c r="AG1458" s="3"/>
      <c r="AH1458" s="3"/>
    </row>
    <row r="1459" spans="33:34" x14ac:dyDescent="0.25">
      <c r="AG1459" s="3"/>
      <c r="AH1459" s="3"/>
    </row>
    <row r="1460" spans="33:34" x14ac:dyDescent="0.25">
      <c r="AG1460" s="3"/>
      <c r="AH1460" s="3"/>
    </row>
    <row r="1461" spans="33:34" x14ac:dyDescent="0.25">
      <c r="AG1461" s="3"/>
      <c r="AH1461" s="3"/>
    </row>
    <row r="1462" spans="33:34" x14ac:dyDescent="0.25">
      <c r="AG1462" s="3"/>
      <c r="AH1462" s="3"/>
    </row>
    <row r="1463" spans="33:34" x14ac:dyDescent="0.25">
      <c r="AG1463" s="3"/>
      <c r="AH1463" s="3"/>
    </row>
    <row r="1464" spans="33:34" x14ac:dyDescent="0.25">
      <c r="AG1464" s="3"/>
      <c r="AH1464" s="3"/>
    </row>
    <row r="1465" spans="33:34" x14ac:dyDescent="0.25">
      <c r="AG1465" s="3"/>
      <c r="AH1465" s="3"/>
    </row>
    <row r="1466" spans="33:34" x14ac:dyDescent="0.25">
      <c r="AG1466" s="3"/>
      <c r="AH1466" s="3"/>
    </row>
    <row r="1467" spans="33:34" x14ac:dyDescent="0.25">
      <c r="AG1467" s="3"/>
      <c r="AH1467" s="3"/>
    </row>
    <row r="1468" spans="33:34" x14ac:dyDescent="0.25">
      <c r="AG1468" s="3"/>
      <c r="AH1468" s="3"/>
    </row>
    <row r="1469" spans="33:34" x14ac:dyDescent="0.25">
      <c r="AG1469" s="3"/>
      <c r="AH1469" s="3"/>
    </row>
    <row r="1470" spans="33:34" x14ac:dyDescent="0.25">
      <c r="AG1470" s="3"/>
      <c r="AH1470" s="3"/>
    </row>
    <row r="1471" spans="33:34" x14ac:dyDescent="0.25">
      <c r="AG1471" s="3"/>
      <c r="AH1471" s="3"/>
    </row>
    <row r="1472" spans="33:34" x14ac:dyDescent="0.25">
      <c r="AG1472" s="3"/>
      <c r="AH1472" s="3"/>
    </row>
    <row r="1473" spans="33:34" x14ac:dyDescent="0.25">
      <c r="AG1473" s="3"/>
      <c r="AH1473" s="3"/>
    </row>
    <row r="1474" spans="33:34" x14ac:dyDescent="0.25">
      <c r="AG1474" s="3"/>
      <c r="AH1474" s="3"/>
    </row>
    <row r="1475" spans="33:34" x14ac:dyDescent="0.25">
      <c r="AG1475" s="3"/>
      <c r="AH1475" s="3"/>
    </row>
    <row r="1476" spans="33:34" x14ac:dyDescent="0.25">
      <c r="AG1476" s="3"/>
      <c r="AH1476" s="3"/>
    </row>
    <row r="1477" spans="33:34" x14ac:dyDescent="0.25">
      <c r="AG1477" s="3"/>
      <c r="AH1477" s="3"/>
    </row>
    <row r="1478" spans="33:34" x14ac:dyDescent="0.25">
      <c r="AG1478" s="3"/>
      <c r="AH1478" s="3"/>
    </row>
    <row r="1479" spans="33:34" x14ac:dyDescent="0.25">
      <c r="AG1479" s="3"/>
      <c r="AH1479" s="3"/>
    </row>
    <row r="1480" spans="33:34" x14ac:dyDescent="0.25">
      <c r="AG1480" s="3"/>
      <c r="AH1480" s="3"/>
    </row>
    <row r="1481" spans="33:34" x14ac:dyDescent="0.25">
      <c r="AG1481" s="3"/>
      <c r="AH1481" s="3"/>
    </row>
    <row r="1482" spans="33:34" x14ac:dyDescent="0.25">
      <c r="AG1482" s="3"/>
      <c r="AH1482" s="3"/>
    </row>
    <row r="1483" spans="33:34" x14ac:dyDescent="0.25">
      <c r="AG1483" s="3"/>
      <c r="AH1483" s="3"/>
    </row>
    <row r="1484" spans="33:34" x14ac:dyDescent="0.25">
      <c r="AG1484" s="3"/>
      <c r="AH1484" s="3"/>
    </row>
    <row r="1485" spans="33:34" x14ac:dyDescent="0.25">
      <c r="AG1485" s="3"/>
      <c r="AH1485" s="3"/>
    </row>
    <row r="1486" spans="33:34" x14ac:dyDescent="0.25">
      <c r="AG1486" s="3"/>
      <c r="AH1486" s="3"/>
    </row>
    <row r="1487" spans="33:34" x14ac:dyDescent="0.25">
      <c r="AG1487" s="3"/>
      <c r="AH1487" s="3"/>
    </row>
    <row r="1488" spans="33:34" x14ac:dyDescent="0.25">
      <c r="AG1488" s="3"/>
      <c r="AH1488" s="3"/>
    </row>
    <row r="1489" spans="33:34" x14ac:dyDescent="0.25">
      <c r="AG1489" s="3"/>
      <c r="AH1489" s="3"/>
    </row>
    <row r="1490" spans="33:34" x14ac:dyDescent="0.25">
      <c r="AG1490" s="3"/>
      <c r="AH1490" s="3"/>
    </row>
    <row r="1491" spans="33:34" x14ac:dyDescent="0.25">
      <c r="AG1491" s="3"/>
      <c r="AH1491" s="3"/>
    </row>
    <row r="1492" spans="33:34" x14ac:dyDescent="0.25">
      <c r="AG1492" s="3"/>
      <c r="AH1492" s="3"/>
    </row>
    <row r="1493" spans="33:34" x14ac:dyDescent="0.25">
      <c r="AG1493" s="3"/>
      <c r="AH1493" s="3"/>
    </row>
    <row r="1494" spans="33:34" x14ac:dyDescent="0.25">
      <c r="AG1494" s="3"/>
      <c r="AH1494" s="3"/>
    </row>
    <row r="1495" spans="33:34" x14ac:dyDescent="0.25">
      <c r="AG1495" s="3"/>
      <c r="AH1495" s="3"/>
    </row>
    <row r="1496" spans="33:34" x14ac:dyDescent="0.25">
      <c r="AG1496" s="3"/>
      <c r="AH1496" s="3"/>
    </row>
    <row r="1497" spans="33:34" x14ac:dyDescent="0.25">
      <c r="AG1497" s="3"/>
      <c r="AH1497" s="3"/>
    </row>
    <row r="1498" spans="33:34" x14ac:dyDescent="0.25">
      <c r="AG1498" s="3"/>
      <c r="AH1498" s="3"/>
    </row>
    <row r="1499" spans="33:34" x14ac:dyDescent="0.25">
      <c r="AG1499" s="3"/>
      <c r="AH1499" s="3"/>
    </row>
    <row r="1500" spans="33:34" x14ac:dyDescent="0.25">
      <c r="AG1500" s="3"/>
      <c r="AH1500" s="3"/>
    </row>
    <row r="1501" spans="33:34" x14ac:dyDescent="0.25">
      <c r="AG1501" s="3"/>
      <c r="AH1501" s="3"/>
    </row>
    <row r="1502" spans="33:34" x14ac:dyDescent="0.25">
      <c r="AG1502" s="3"/>
      <c r="AH1502" s="3"/>
    </row>
    <row r="1503" spans="33:34" x14ac:dyDescent="0.25">
      <c r="AG1503" s="3"/>
      <c r="AH1503" s="3"/>
    </row>
    <row r="1504" spans="33:34" x14ac:dyDescent="0.25">
      <c r="AG1504" s="3"/>
      <c r="AH1504" s="3"/>
    </row>
    <row r="1505" spans="33:34" x14ac:dyDescent="0.25">
      <c r="AG1505" s="3"/>
      <c r="AH1505" s="3"/>
    </row>
    <row r="1506" spans="33:34" x14ac:dyDescent="0.25">
      <c r="AG1506" s="3"/>
      <c r="AH1506" s="3"/>
    </row>
    <row r="1507" spans="33:34" x14ac:dyDescent="0.25">
      <c r="AG1507" s="3"/>
      <c r="AH1507" s="3"/>
    </row>
    <row r="1508" spans="33:34" x14ac:dyDescent="0.25">
      <c r="AG1508" s="3"/>
      <c r="AH1508" s="3"/>
    </row>
    <row r="1509" spans="33:34" x14ac:dyDescent="0.25">
      <c r="AG1509" s="3"/>
      <c r="AH1509" s="3"/>
    </row>
    <row r="1510" spans="33:34" x14ac:dyDescent="0.25">
      <c r="AG1510" s="3"/>
      <c r="AH1510" s="3"/>
    </row>
    <row r="1511" spans="33:34" x14ac:dyDescent="0.25">
      <c r="AG1511" s="3"/>
      <c r="AH1511" s="3"/>
    </row>
    <row r="1512" spans="33:34" x14ac:dyDescent="0.25">
      <c r="AG1512" s="3"/>
      <c r="AH1512" s="3"/>
    </row>
    <row r="1513" spans="33:34" x14ac:dyDescent="0.25">
      <c r="AG1513" s="3"/>
      <c r="AH1513" s="3"/>
    </row>
    <row r="1514" spans="33:34" x14ac:dyDescent="0.25">
      <c r="AG1514" s="3"/>
      <c r="AH1514" s="3"/>
    </row>
    <row r="1515" spans="33:34" x14ac:dyDescent="0.25">
      <c r="AG1515" s="3"/>
      <c r="AH1515" s="3"/>
    </row>
    <row r="1516" spans="33:34" x14ac:dyDescent="0.25">
      <c r="AG1516" s="3"/>
      <c r="AH1516" s="3"/>
    </row>
    <row r="1517" spans="33:34" x14ac:dyDescent="0.25">
      <c r="AG1517" s="3"/>
      <c r="AH1517" s="3"/>
    </row>
    <row r="1518" spans="33:34" x14ac:dyDescent="0.25">
      <c r="AG1518" s="3"/>
      <c r="AH1518" s="3"/>
    </row>
    <row r="1519" spans="33:34" x14ac:dyDescent="0.25">
      <c r="AG1519" s="3"/>
      <c r="AH1519" s="3"/>
    </row>
    <row r="1520" spans="33:34" x14ac:dyDescent="0.25">
      <c r="AG1520" s="3"/>
      <c r="AH1520" s="3"/>
    </row>
    <row r="1521" spans="33:34" x14ac:dyDescent="0.25">
      <c r="AG1521" s="3"/>
      <c r="AH1521" s="3"/>
    </row>
    <row r="1522" spans="33:34" x14ac:dyDescent="0.25">
      <c r="AG1522" s="3"/>
      <c r="AH1522" s="3"/>
    </row>
    <row r="1523" spans="33:34" x14ac:dyDescent="0.25">
      <c r="AG1523" s="3"/>
      <c r="AH1523" s="3"/>
    </row>
    <row r="1524" spans="33:34" x14ac:dyDescent="0.25">
      <c r="AG1524" s="3"/>
      <c r="AH1524" s="3"/>
    </row>
    <row r="1525" spans="33:34" x14ac:dyDescent="0.25">
      <c r="AG1525" s="3"/>
      <c r="AH1525" s="3"/>
    </row>
    <row r="1526" spans="33:34" x14ac:dyDescent="0.25">
      <c r="AG1526" s="3"/>
      <c r="AH1526" s="3"/>
    </row>
    <row r="1527" spans="33:34" x14ac:dyDescent="0.25">
      <c r="AG1527" s="3"/>
      <c r="AH1527" s="3"/>
    </row>
    <row r="1528" spans="33:34" x14ac:dyDescent="0.25">
      <c r="AG1528" s="3"/>
      <c r="AH1528" s="3"/>
    </row>
    <row r="1529" spans="33:34" x14ac:dyDescent="0.25">
      <c r="AG1529" s="3"/>
      <c r="AH1529" s="3"/>
    </row>
    <row r="1530" spans="33:34" x14ac:dyDescent="0.25">
      <c r="AG1530" s="3"/>
      <c r="AH1530" s="3"/>
    </row>
    <row r="1531" spans="33:34" x14ac:dyDescent="0.25">
      <c r="AG1531" s="3"/>
      <c r="AH1531" s="3"/>
    </row>
    <row r="1532" spans="33:34" x14ac:dyDescent="0.25">
      <c r="AG1532" s="3"/>
      <c r="AH1532" s="3"/>
    </row>
    <row r="1533" spans="33:34" x14ac:dyDescent="0.25">
      <c r="AG1533" s="3"/>
      <c r="AH1533" s="3"/>
    </row>
    <row r="1534" spans="33:34" x14ac:dyDescent="0.25">
      <c r="AG1534" s="3"/>
      <c r="AH1534" s="3"/>
    </row>
    <row r="1535" spans="33:34" x14ac:dyDescent="0.25">
      <c r="AG1535" s="3"/>
      <c r="AH1535" s="3"/>
    </row>
    <row r="1536" spans="33:34" x14ac:dyDescent="0.25">
      <c r="AG1536" s="3"/>
      <c r="AH1536" s="3"/>
    </row>
    <row r="1537" spans="33:34" x14ac:dyDescent="0.25">
      <c r="AG1537" s="3"/>
      <c r="AH1537" s="3"/>
    </row>
    <row r="1538" spans="33:34" x14ac:dyDescent="0.25">
      <c r="AG1538" s="3"/>
      <c r="AH1538" s="3"/>
    </row>
    <row r="1539" spans="33:34" x14ac:dyDescent="0.25">
      <c r="AG1539" s="3"/>
      <c r="AH1539" s="3"/>
    </row>
    <row r="1540" spans="33:34" x14ac:dyDescent="0.25">
      <c r="AG1540" s="3"/>
      <c r="AH1540" s="3"/>
    </row>
    <row r="1541" spans="33:34" x14ac:dyDescent="0.25">
      <c r="AG1541" s="3"/>
      <c r="AH1541" s="3"/>
    </row>
    <row r="1542" spans="33:34" x14ac:dyDescent="0.25">
      <c r="AG1542" s="3"/>
      <c r="AH1542" s="3"/>
    </row>
    <row r="1543" spans="33:34" x14ac:dyDescent="0.25">
      <c r="AG1543" s="3"/>
      <c r="AH1543" s="3"/>
    </row>
    <row r="1544" spans="33:34" x14ac:dyDescent="0.25">
      <c r="AG1544" s="3"/>
      <c r="AH1544" s="3"/>
    </row>
    <row r="1545" spans="33:34" x14ac:dyDescent="0.25">
      <c r="AG1545" s="3"/>
      <c r="AH1545" s="3"/>
    </row>
    <row r="1546" spans="33:34" x14ac:dyDescent="0.25">
      <c r="AG1546" s="3"/>
      <c r="AH1546" s="3"/>
    </row>
    <row r="1547" spans="33:34" x14ac:dyDescent="0.25">
      <c r="AG1547" s="3"/>
      <c r="AH1547" s="3"/>
    </row>
    <row r="1548" spans="33:34" x14ac:dyDescent="0.25">
      <c r="AG1548" s="3"/>
      <c r="AH1548" s="3"/>
    </row>
    <row r="1549" spans="33:34" x14ac:dyDescent="0.25">
      <c r="AG1549" s="3"/>
      <c r="AH1549" s="3"/>
    </row>
    <row r="1550" spans="33:34" x14ac:dyDescent="0.25">
      <c r="AG1550" s="3"/>
      <c r="AH1550" s="3"/>
    </row>
    <row r="1551" spans="33:34" x14ac:dyDescent="0.25">
      <c r="AG1551" s="3"/>
      <c r="AH1551" s="3"/>
    </row>
    <row r="1552" spans="33:34" x14ac:dyDescent="0.25">
      <c r="AG1552" s="3"/>
      <c r="AH1552" s="3"/>
    </row>
    <row r="1553" spans="33:34" x14ac:dyDescent="0.25">
      <c r="AG1553" s="3"/>
      <c r="AH1553" s="3"/>
    </row>
    <row r="1554" spans="33:34" x14ac:dyDescent="0.25">
      <c r="AG1554" s="3"/>
      <c r="AH1554" s="3"/>
    </row>
    <row r="1555" spans="33:34" x14ac:dyDescent="0.25">
      <c r="AG1555" s="3"/>
      <c r="AH1555" s="3"/>
    </row>
    <row r="1556" spans="33:34" x14ac:dyDescent="0.25">
      <c r="AG1556" s="3"/>
      <c r="AH1556" s="3"/>
    </row>
    <row r="1557" spans="33:34" x14ac:dyDescent="0.25">
      <c r="AG1557" s="3"/>
      <c r="AH1557" s="3"/>
    </row>
    <row r="1558" spans="33:34" x14ac:dyDescent="0.25">
      <c r="AG1558" s="3"/>
      <c r="AH1558" s="3"/>
    </row>
    <row r="1559" spans="33:34" x14ac:dyDescent="0.25">
      <c r="AG1559" s="3"/>
      <c r="AH1559" s="3"/>
    </row>
    <row r="1560" spans="33:34" x14ac:dyDescent="0.25">
      <c r="AG1560" s="3"/>
      <c r="AH1560" s="3"/>
    </row>
    <row r="1561" spans="33:34" x14ac:dyDescent="0.25">
      <c r="AG1561" s="3"/>
      <c r="AH1561" s="3"/>
    </row>
    <row r="1562" spans="33:34" x14ac:dyDescent="0.25">
      <c r="AG1562" s="3"/>
      <c r="AH1562" s="3"/>
    </row>
    <row r="1563" spans="33:34" x14ac:dyDescent="0.25">
      <c r="AG1563" s="3"/>
      <c r="AH1563" s="3"/>
    </row>
    <row r="1564" spans="33:34" x14ac:dyDescent="0.25">
      <c r="AG1564" s="3"/>
      <c r="AH1564" s="3"/>
    </row>
    <row r="1565" spans="33:34" x14ac:dyDescent="0.25">
      <c r="AG1565" s="3"/>
      <c r="AH1565" s="3"/>
    </row>
    <row r="1566" spans="33:34" x14ac:dyDescent="0.25">
      <c r="AG1566" s="3"/>
      <c r="AH1566" s="3"/>
    </row>
    <row r="1567" spans="33:34" x14ac:dyDescent="0.25">
      <c r="AG1567" s="3"/>
      <c r="AH1567" s="3"/>
    </row>
    <row r="1568" spans="33:34" x14ac:dyDescent="0.25">
      <c r="AG1568" s="3"/>
      <c r="AH1568" s="3"/>
    </row>
    <row r="1569" spans="33:34" x14ac:dyDescent="0.25">
      <c r="AG1569" s="3"/>
      <c r="AH1569" s="3"/>
    </row>
    <row r="1570" spans="33:34" x14ac:dyDescent="0.25">
      <c r="AG1570" s="3"/>
      <c r="AH1570" s="3"/>
    </row>
    <row r="1571" spans="33:34" x14ac:dyDescent="0.25">
      <c r="AG1571" s="3"/>
      <c r="AH1571" s="3"/>
    </row>
    <row r="1572" spans="33:34" x14ac:dyDescent="0.25">
      <c r="AG1572" s="3"/>
      <c r="AH1572" s="3"/>
    </row>
    <row r="1573" spans="33:34" x14ac:dyDescent="0.25">
      <c r="AG1573" s="3"/>
      <c r="AH1573" s="3"/>
    </row>
    <row r="1574" spans="33:34" x14ac:dyDescent="0.25">
      <c r="AG1574" s="3"/>
      <c r="AH1574" s="3"/>
    </row>
    <row r="1575" spans="33:34" x14ac:dyDescent="0.25">
      <c r="AG1575" s="3"/>
      <c r="AH1575" s="3"/>
    </row>
    <row r="1576" spans="33:34" x14ac:dyDescent="0.25">
      <c r="AG1576" s="3"/>
      <c r="AH1576" s="3"/>
    </row>
    <row r="1577" spans="33:34" x14ac:dyDescent="0.25">
      <c r="AG1577" s="3"/>
      <c r="AH1577" s="3"/>
    </row>
    <row r="1578" spans="33:34" x14ac:dyDescent="0.25">
      <c r="AG1578" s="3"/>
      <c r="AH1578" s="3"/>
    </row>
    <row r="1579" spans="33:34" x14ac:dyDescent="0.25">
      <c r="AG1579" s="3"/>
      <c r="AH1579" s="3"/>
    </row>
    <row r="1580" spans="33:34" x14ac:dyDescent="0.25">
      <c r="AG1580" s="3"/>
      <c r="AH1580" s="3"/>
    </row>
    <row r="1581" spans="33:34" x14ac:dyDescent="0.25">
      <c r="AG1581" s="3"/>
      <c r="AH1581" s="3"/>
    </row>
    <row r="1582" spans="33:34" x14ac:dyDescent="0.25">
      <c r="AG1582" s="3"/>
      <c r="AH1582" s="3"/>
    </row>
    <row r="1583" spans="33:34" x14ac:dyDescent="0.25">
      <c r="AG1583" s="3"/>
      <c r="AH1583" s="3"/>
    </row>
    <row r="1584" spans="33:34" x14ac:dyDescent="0.25">
      <c r="AG1584" s="3"/>
      <c r="AH1584" s="3"/>
    </row>
    <row r="1585" spans="33:34" x14ac:dyDescent="0.25">
      <c r="AG1585" s="3"/>
      <c r="AH1585" s="3"/>
    </row>
    <row r="1586" spans="33:34" x14ac:dyDescent="0.25">
      <c r="AG1586" s="3"/>
      <c r="AH1586" s="3"/>
    </row>
    <row r="1587" spans="33:34" x14ac:dyDescent="0.25">
      <c r="AG1587" s="3"/>
      <c r="AH1587" s="3"/>
    </row>
    <row r="1588" spans="33:34" x14ac:dyDescent="0.25">
      <c r="AG1588" s="3"/>
      <c r="AH1588" s="3"/>
    </row>
    <row r="1589" spans="33:34" x14ac:dyDescent="0.25">
      <c r="AG1589" s="3"/>
      <c r="AH1589" s="3"/>
    </row>
    <row r="1590" spans="33:34" x14ac:dyDescent="0.25">
      <c r="AG1590" s="3"/>
      <c r="AH1590" s="3"/>
    </row>
    <row r="1591" spans="33:34" x14ac:dyDescent="0.25">
      <c r="AG1591" s="3"/>
      <c r="AH1591" s="3"/>
    </row>
    <row r="1592" spans="33:34" x14ac:dyDescent="0.25">
      <c r="AG1592" s="3"/>
      <c r="AH1592" s="3"/>
    </row>
    <row r="1593" spans="33:34" x14ac:dyDescent="0.25">
      <c r="AG1593" s="3"/>
      <c r="AH1593" s="3"/>
    </row>
    <row r="1594" spans="33:34" x14ac:dyDescent="0.25">
      <c r="AG1594" s="3"/>
      <c r="AH1594" s="3"/>
    </row>
    <row r="1595" spans="33:34" x14ac:dyDescent="0.25">
      <c r="AG1595" s="3"/>
      <c r="AH1595" s="3"/>
    </row>
    <row r="1596" spans="33:34" x14ac:dyDescent="0.25">
      <c r="AG1596" s="3"/>
      <c r="AH1596" s="3"/>
    </row>
    <row r="1597" spans="33:34" x14ac:dyDescent="0.25">
      <c r="AG1597" s="3"/>
      <c r="AH1597" s="3"/>
    </row>
    <row r="1598" spans="33:34" x14ac:dyDescent="0.25">
      <c r="AG1598" s="3"/>
      <c r="AH1598" s="3"/>
    </row>
    <row r="1599" spans="33:34" x14ac:dyDescent="0.25">
      <c r="AG1599" s="3"/>
      <c r="AH1599" s="3"/>
    </row>
    <row r="1600" spans="33:34" x14ac:dyDescent="0.25">
      <c r="AG1600" s="3"/>
      <c r="AH1600" s="3"/>
    </row>
    <row r="1601" spans="33:34" x14ac:dyDescent="0.25">
      <c r="AG1601" s="3"/>
      <c r="AH1601" s="3"/>
    </row>
    <row r="1602" spans="33:34" x14ac:dyDescent="0.25">
      <c r="AG1602" s="3"/>
      <c r="AH1602" s="3"/>
    </row>
    <row r="1603" spans="33:34" x14ac:dyDescent="0.25">
      <c r="AG1603" s="3"/>
      <c r="AH1603" s="3"/>
    </row>
    <row r="1604" spans="33:34" x14ac:dyDescent="0.25">
      <c r="AG1604" s="3"/>
      <c r="AH1604" s="3"/>
    </row>
    <row r="1605" spans="33:34" x14ac:dyDescent="0.25">
      <c r="AG1605" s="3"/>
      <c r="AH1605" s="3"/>
    </row>
    <row r="1606" spans="33:34" x14ac:dyDescent="0.25">
      <c r="AG1606" s="3"/>
      <c r="AH1606" s="3"/>
    </row>
    <row r="1607" spans="33:34" x14ac:dyDescent="0.25">
      <c r="AG1607" s="3"/>
      <c r="AH1607" s="3"/>
    </row>
    <row r="1608" spans="33:34" x14ac:dyDescent="0.25">
      <c r="AG1608" s="3"/>
      <c r="AH1608" s="3"/>
    </row>
    <row r="1609" spans="33:34" x14ac:dyDescent="0.25">
      <c r="AG1609" s="3"/>
      <c r="AH1609" s="3"/>
    </row>
    <row r="1610" spans="33:34" x14ac:dyDescent="0.25">
      <c r="AG1610" s="3"/>
      <c r="AH1610" s="3"/>
    </row>
    <row r="1611" spans="33:34" x14ac:dyDescent="0.25">
      <c r="AG1611" s="3"/>
      <c r="AH1611" s="3"/>
    </row>
    <row r="1612" spans="33:34" x14ac:dyDescent="0.25">
      <c r="AG1612" s="3"/>
      <c r="AH1612" s="3"/>
    </row>
    <row r="1613" spans="33:34" x14ac:dyDescent="0.25">
      <c r="AG1613" s="3"/>
      <c r="AH1613" s="3"/>
    </row>
    <row r="1614" spans="33:34" x14ac:dyDescent="0.25">
      <c r="AG1614" s="3"/>
      <c r="AH1614" s="3"/>
    </row>
    <row r="1615" spans="33:34" x14ac:dyDescent="0.25">
      <c r="AG1615" s="3"/>
      <c r="AH1615" s="3"/>
    </row>
    <row r="1616" spans="33:34" x14ac:dyDescent="0.25">
      <c r="AG1616" s="3"/>
      <c r="AH1616" s="3"/>
    </row>
    <row r="1617" spans="33:34" x14ac:dyDescent="0.25">
      <c r="AG1617" s="3"/>
      <c r="AH1617" s="3"/>
    </row>
    <row r="1618" spans="33:34" x14ac:dyDescent="0.25">
      <c r="AG1618" s="3"/>
      <c r="AH1618" s="3"/>
    </row>
    <row r="1619" spans="33:34" x14ac:dyDescent="0.25">
      <c r="AG1619" s="3"/>
      <c r="AH1619" s="3"/>
    </row>
    <row r="1620" spans="33:34" x14ac:dyDescent="0.25">
      <c r="AG1620" s="3"/>
      <c r="AH1620" s="3"/>
    </row>
    <row r="1621" spans="33:34" x14ac:dyDescent="0.25">
      <c r="AG1621" s="3"/>
      <c r="AH1621" s="3"/>
    </row>
    <row r="1622" spans="33:34" x14ac:dyDescent="0.25">
      <c r="AG1622" s="3"/>
      <c r="AH1622" s="3"/>
    </row>
    <row r="1623" spans="33:34" x14ac:dyDescent="0.25">
      <c r="AG1623" s="3"/>
      <c r="AH1623" s="3"/>
    </row>
    <row r="1624" spans="33:34" x14ac:dyDescent="0.25">
      <c r="AG1624" s="3"/>
      <c r="AH1624" s="3"/>
    </row>
    <row r="1625" spans="33:34" x14ac:dyDescent="0.25">
      <c r="AG1625" s="3"/>
      <c r="AH1625" s="3"/>
    </row>
    <row r="1626" spans="33:34" x14ac:dyDescent="0.25">
      <c r="AG1626" s="3"/>
      <c r="AH1626" s="3"/>
    </row>
    <row r="1627" spans="33:34" x14ac:dyDescent="0.25">
      <c r="AG1627" s="3"/>
      <c r="AH1627" s="3"/>
    </row>
    <row r="1628" spans="33:34" x14ac:dyDescent="0.25">
      <c r="AG1628" s="3"/>
      <c r="AH1628" s="3"/>
    </row>
    <row r="1629" spans="33:34" x14ac:dyDescent="0.25">
      <c r="AG1629" s="3"/>
      <c r="AH1629" s="3"/>
    </row>
    <row r="1630" spans="33:34" x14ac:dyDescent="0.25">
      <c r="AG1630" s="3"/>
      <c r="AH1630" s="3"/>
    </row>
    <row r="1631" spans="33:34" x14ac:dyDescent="0.25">
      <c r="AG1631" s="3"/>
      <c r="AH1631" s="3"/>
    </row>
    <row r="1632" spans="33:34" x14ac:dyDescent="0.25">
      <c r="AG1632" s="3"/>
      <c r="AH1632" s="3"/>
    </row>
    <row r="1633" spans="33:34" x14ac:dyDescent="0.25">
      <c r="AG1633" s="3"/>
      <c r="AH1633" s="3"/>
    </row>
    <row r="1634" spans="33:34" x14ac:dyDescent="0.25">
      <c r="AG1634" s="3"/>
      <c r="AH1634" s="3"/>
    </row>
    <row r="1635" spans="33:34" x14ac:dyDescent="0.25">
      <c r="AG1635" s="3"/>
      <c r="AH1635" s="3"/>
    </row>
    <row r="1636" spans="33:34" x14ac:dyDescent="0.25">
      <c r="AG1636" s="3"/>
      <c r="AH1636" s="3"/>
    </row>
    <row r="1637" spans="33:34" x14ac:dyDescent="0.25">
      <c r="AG1637" s="3"/>
      <c r="AH1637" s="3"/>
    </row>
    <row r="1638" spans="33:34" x14ac:dyDescent="0.25">
      <c r="AG1638" s="3"/>
      <c r="AH1638" s="3"/>
    </row>
    <row r="1639" spans="33:34" x14ac:dyDescent="0.25">
      <c r="AG1639" s="3"/>
      <c r="AH1639" s="3"/>
    </row>
    <row r="1640" spans="33:34" x14ac:dyDescent="0.25">
      <c r="AG1640" s="3"/>
      <c r="AH1640" s="3"/>
    </row>
    <row r="1641" spans="33:34" x14ac:dyDescent="0.25">
      <c r="AG1641" s="3"/>
      <c r="AH1641" s="3"/>
    </row>
    <row r="1642" spans="33:34" x14ac:dyDescent="0.25">
      <c r="AG1642" s="3"/>
      <c r="AH1642" s="3"/>
    </row>
    <row r="1643" spans="33:34" x14ac:dyDescent="0.25">
      <c r="AG1643" s="3"/>
      <c r="AH1643" s="3"/>
    </row>
    <row r="1644" spans="33:34" x14ac:dyDescent="0.25">
      <c r="AG1644" s="3"/>
      <c r="AH1644" s="3"/>
    </row>
    <row r="1645" spans="33:34" x14ac:dyDescent="0.25">
      <c r="AG1645" s="3"/>
      <c r="AH1645" s="3"/>
    </row>
    <row r="1646" spans="33:34" x14ac:dyDescent="0.25">
      <c r="AG1646" s="3"/>
      <c r="AH1646" s="3"/>
    </row>
    <row r="1647" spans="33:34" x14ac:dyDescent="0.25">
      <c r="AG1647" s="3"/>
      <c r="AH1647" s="3"/>
    </row>
    <row r="1648" spans="33:34" x14ac:dyDescent="0.25">
      <c r="AG1648" s="3"/>
      <c r="AH1648" s="3"/>
    </row>
    <row r="1649" spans="33:34" x14ac:dyDescent="0.25">
      <c r="AG1649" s="3"/>
      <c r="AH1649" s="3"/>
    </row>
    <row r="1650" spans="33:34" x14ac:dyDescent="0.25">
      <c r="AG1650" s="3"/>
      <c r="AH1650" s="3"/>
    </row>
    <row r="1651" spans="33:34" x14ac:dyDescent="0.25">
      <c r="AG1651" s="3"/>
      <c r="AH1651" s="3"/>
    </row>
    <row r="1652" spans="33:34" x14ac:dyDescent="0.25">
      <c r="AG1652" s="3"/>
      <c r="AH1652" s="3"/>
    </row>
    <row r="1653" spans="33:34" x14ac:dyDescent="0.25">
      <c r="AG1653" s="3"/>
      <c r="AH1653" s="3"/>
    </row>
    <row r="1654" spans="33:34" x14ac:dyDescent="0.25">
      <c r="AG1654" s="3"/>
      <c r="AH1654" s="3"/>
    </row>
    <row r="1655" spans="33:34" x14ac:dyDescent="0.25">
      <c r="AG1655" s="3"/>
      <c r="AH1655" s="3"/>
    </row>
    <row r="1656" spans="33:34" x14ac:dyDescent="0.25">
      <c r="AG1656" s="3"/>
      <c r="AH1656" s="3"/>
    </row>
    <row r="1657" spans="33:34" x14ac:dyDescent="0.25">
      <c r="AG1657" s="3"/>
      <c r="AH1657" s="3"/>
    </row>
    <row r="1658" spans="33:34" x14ac:dyDescent="0.25">
      <c r="AG1658" s="3"/>
      <c r="AH1658" s="3"/>
    </row>
    <row r="1659" spans="33:34" x14ac:dyDescent="0.25">
      <c r="AG1659" s="3"/>
      <c r="AH1659" s="3"/>
    </row>
    <row r="1660" spans="33:34" x14ac:dyDescent="0.25">
      <c r="AG1660" s="3"/>
      <c r="AH1660" s="3"/>
    </row>
    <row r="1661" spans="33:34" x14ac:dyDescent="0.25">
      <c r="AG1661" s="3"/>
      <c r="AH1661" s="3"/>
    </row>
    <row r="1662" spans="33:34" x14ac:dyDescent="0.25">
      <c r="AG1662" s="3"/>
      <c r="AH1662" s="3"/>
    </row>
    <row r="1663" spans="33:34" x14ac:dyDescent="0.25">
      <c r="AG1663" s="3"/>
      <c r="AH1663" s="3"/>
    </row>
    <row r="1664" spans="33:34" x14ac:dyDescent="0.25">
      <c r="AG1664" s="3"/>
      <c r="AH1664" s="3"/>
    </row>
    <row r="1665" spans="33:34" x14ac:dyDescent="0.25">
      <c r="AG1665" s="3"/>
      <c r="AH1665" s="3"/>
    </row>
    <row r="1666" spans="33:34" x14ac:dyDescent="0.25">
      <c r="AG1666" s="3"/>
      <c r="AH1666" s="3"/>
    </row>
    <row r="1667" spans="33:34" x14ac:dyDescent="0.25">
      <c r="AG1667" s="3"/>
      <c r="AH1667" s="3"/>
    </row>
    <row r="1668" spans="33:34" x14ac:dyDescent="0.25">
      <c r="AG1668" s="3"/>
      <c r="AH1668" s="3"/>
    </row>
    <row r="1669" spans="33:34" x14ac:dyDescent="0.25">
      <c r="AG1669" s="3"/>
      <c r="AH1669" s="3"/>
    </row>
    <row r="1670" spans="33:34" x14ac:dyDescent="0.25">
      <c r="AG1670" s="3"/>
      <c r="AH1670" s="3"/>
    </row>
    <row r="1671" spans="33:34" x14ac:dyDescent="0.25">
      <c r="AG1671" s="3"/>
      <c r="AH1671" s="3"/>
    </row>
    <row r="1672" spans="33:34" x14ac:dyDescent="0.25">
      <c r="AG1672" s="3"/>
      <c r="AH1672" s="3"/>
    </row>
    <row r="1673" spans="33:34" x14ac:dyDescent="0.25">
      <c r="AG1673" s="3"/>
      <c r="AH1673" s="3"/>
    </row>
    <row r="1674" spans="33:34" x14ac:dyDescent="0.25">
      <c r="AG1674" s="3"/>
      <c r="AH1674" s="3"/>
    </row>
    <row r="1675" spans="33:34" x14ac:dyDescent="0.25">
      <c r="AG1675" s="3"/>
      <c r="AH1675" s="3"/>
    </row>
    <row r="1676" spans="33:34" x14ac:dyDescent="0.25">
      <c r="AG1676" s="3"/>
      <c r="AH1676" s="3"/>
    </row>
    <row r="1677" spans="33:34" x14ac:dyDescent="0.25">
      <c r="AG1677" s="3"/>
      <c r="AH1677" s="3"/>
    </row>
    <row r="1678" spans="33:34" x14ac:dyDescent="0.25">
      <c r="AG1678" s="3"/>
      <c r="AH1678" s="3"/>
    </row>
    <row r="1679" spans="33:34" x14ac:dyDescent="0.25">
      <c r="AG1679" s="3"/>
      <c r="AH1679" s="3"/>
    </row>
    <row r="1680" spans="33:34" x14ac:dyDescent="0.25">
      <c r="AG1680" s="3"/>
      <c r="AH1680" s="3"/>
    </row>
    <row r="1681" spans="33:34" x14ac:dyDescent="0.25">
      <c r="AG1681" s="3"/>
      <c r="AH1681" s="3"/>
    </row>
    <row r="1682" spans="33:34" x14ac:dyDescent="0.25">
      <c r="AG1682" s="3"/>
      <c r="AH1682" s="3"/>
    </row>
    <row r="1683" spans="33:34" x14ac:dyDescent="0.25">
      <c r="AG1683" s="3"/>
      <c r="AH1683" s="3"/>
    </row>
    <row r="1684" spans="33:34" x14ac:dyDescent="0.25">
      <c r="AG1684" s="3"/>
      <c r="AH1684" s="3"/>
    </row>
    <row r="1685" spans="33:34" x14ac:dyDescent="0.25">
      <c r="AG1685" s="3"/>
      <c r="AH1685" s="3"/>
    </row>
    <row r="1686" spans="33:34" x14ac:dyDescent="0.25">
      <c r="AG1686" s="3"/>
      <c r="AH1686" s="3"/>
    </row>
    <row r="1687" spans="33:34" x14ac:dyDescent="0.25">
      <c r="AG1687" s="3"/>
      <c r="AH1687" s="3"/>
    </row>
    <row r="1688" spans="33:34" x14ac:dyDescent="0.25">
      <c r="AG1688" s="3"/>
      <c r="AH1688" s="3"/>
    </row>
    <row r="1689" spans="33:34" x14ac:dyDescent="0.25">
      <c r="AG1689" s="3"/>
      <c r="AH1689" s="3"/>
    </row>
    <row r="1690" spans="33:34" x14ac:dyDescent="0.25">
      <c r="AG1690" s="3"/>
      <c r="AH1690" s="3"/>
    </row>
    <row r="1691" spans="33:34" x14ac:dyDescent="0.25">
      <c r="AG1691" s="3"/>
      <c r="AH1691" s="3"/>
    </row>
    <row r="1692" spans="33:34" x14ac:dyDescent="0.25">
      <c r="AG1692" s="3"/>
      <c r="AH1692" s="3"/>
    </row>
    <row r="1693" spans="33:34" x14ac:dyDescent="0.25">
      <c r="AG1693" s="3"/>
      <c r="AH1693" s="3"/>
    </row>
    <row r="1694" spans="33:34" x14ac:dyDescent="0.25">
      <c r="AG1694" s="3"/>
      <c r="AH1694" s="3"/>
    </row>
    <row r="1695" spans="33:34" x14ac:dyDescent="0.25">
      <c r="AG1695" s="3"/>
      <c r="AH1695" s="3"/>
    </row>
    <row r="1696" spans="33:34" x14ac:dyDescent="0.25">
      <c r="AG1696" s="3"/>
      <c r="AH1696" s="3"/>
    </row>
    <row r="1697" spans="33:34" x14ac:dyDescent="0.25">
      <c r="AG1697" s="3"/>
      <c r="AH1697" s="3"/>
    </row>
    <row r="1698" spans="33:34" x14ac:dyDescent="0.25">
      <c r="AG1698" s="3"/>
      <c r="AH1698" s="3"/>
    </row>
    <row r="1699" spans="33:34" x14ac:dyDescent="0.25">
      <c r="AG1699" s="3"/>
      <c r="AH1699" s="3"/>
    </row>
    <row r="1700" spans="33:34" x14ac:dyDescent="0.25">
      <c r="AG1700" s="3"/>
      <c r="AH1700" s="3"/>
    </row>
    <row r="1701" spans="33:34" x14ac:dyDescent="0.25">
      <c r="AG1701" s="3"/>
      <c r="AH1701" s="3"/>
    </row>
    <row r="1702" spans="33:34" x14ac:dyDescent="0.25">
      <c r="AG1702" s="3"/>
      <c r="AH1702" s="3"/>
    </row>
    <row r="1703" spans="33:34" x14ac:dyDescent="0.25">
      <c r="AG1703" s="3"/>
      <c r="AH1703" s="3"/>
    </row>
    <row r="1704" spans="33:34" x14ac:dyDescent="0.25">
      <c r="AG1704" s="3"/>
      <c r="AH1704" s="3"/>
    </row>
    <row r="1705" spans="33:34" x14ac:dyDescent="0.25">
      <c r="AG1705" s="3"/>
      <c r="AH1705" s="3"/>
    </row>
    <row r="1706" spans="33:34" x14ac:dyDescent="0.25">
      <c r="AG1706" s="3"/>
      <c r="AH1706" s="3"/>
    </row>
    <row r="1707" spans="33:34" x14ac:dyDescent="0.25">
      <c r="AG1707" s="3"/>
      <c r="AH1707" s="3"/>
    </row>
    <row r="1708" spans="33:34" x14ac:dyDescent="0.25">
      <c r="AG1708" s="3"/>
      <c r="AH1708" s="3"/>
    </row>
    <row r="1709" spans="33:34" x14ac:dyDescent="0.25">
      <c r="AG1709" s="3"/>
      <c r="AH1709" s="3"/>
    </row>
    <row r="1710" spans="33:34" x14ac:dyDescent="0.25">
      <c r="AG1710" s="3"/>
      <c r="AH1710" s="3"/>
    </row>
    <row r="1711" spans="33:34" x14ac:dyDescent="0.25">
      <c r="AG1711" s="3"/>
      <c r="AH1711" s="3"/>
    </row>
    <row r="1712" spans="33:34" x14ac:dyDescent="0.25">
      <c r="AG1712" s="3"/>
      <c r="AH1712" s="3"/>
    </row>
    <row r="1713" spans="33:34" x14ac:dyDescent="0.25">
      <c r="AG1713" s="3"/>
      <c r="AH1713" s="3"/>
    </row>
    <row r="1714" spans="33:34" x14ac:dyDescent="0.25">
      <c r="AG1714" s="3"/>
      <c r="AH1714" s="3"/>
    </row>
    <row r="1715" spans="33:34" x14ac:dyDescent="0.25">
      <c r="AG1715" s="3"/>
      <c r="AH1715" s="3"/>
    </row>
    <row r="1716" spans="33:34" x14ac:dyDescent="0.25">
      <c r="AG1716" s="3"/>
      <c r="AH1716" s="3"/>
    </row>
    <row r="1717" spans="33:34" x14ac:dyDescent="0.25">
      <c r="AG1717" s="3"/>
      <c r="AH1717" s="3"/>
    </row>
    <row r="1718" spans="33:34" x14ac:dyDescent="0.25">
      <c r="AG1718" s="3"/>
      <c r="AH1718" s="3"/>
    </row>
    <row r="1719" spans="33:34" x14ac:dyDescent="0.25">
      <c r="AG1719" s="3"/>
      <c r="AH1719" s="3"/>
    </row>
    <row r="1720" spans="33:34" x14ac:dyDescent="0.25">
      <c r="AG1720" s="3"/>
      <c r="AH1720" s="3"/>
    </row>
    <row r="1721" spans="33:34" x14ac:dyDescent="0.25">
      <c r="AG1721" s="3"/>
      <c r="AH1721" s="3"/>
    </row>
    <row r="1722" spans="33:34" x14ac:dyDescent="0.25">
      <c r="AG1722" s="3"/>
      <c r="AH1722" s="3"/>
    </row>
    <row r="1723" spans="33:34" x14ac:dyDescent="0.25">
      <c r="AG1723" s="3"/>
      <c r="AH1723" s="3"/>
    </row>
    <row r="1724" spans="33:34" x14ac:dyDescent="0.25">
      <c r="AG1724" s="3"/>
      <c r="AH1724" s="3"/>
    </row>
    <row r="1725" spans="33:34" x14ac:dyDescent="0.25">
      <c r="AG1725" s="3"/>
      <c r="AH1725" s="3"/>
    </row>
    <row r="1726" spans="33:34" x14ac:dyDescent="0.25">
      <c r="AG1726" s="3"/>
      <c r="AH1726" s="3"/>
    </row>
    <row r="1727" spans="33:34" x14ac:dyDescent="0.25">
      <c r="AG1727" s="3"/>
      <c r="AH1727" s="3"/>
    </row>
    <row r="1728" spans="33:34" x14ac:dyDescent="0.25">
      <c r="AG1728" s="3"/>
      <c r="AH1728" s="3"/>
    </row>
    <row r="1729" spans="33:34" x14ac:dyDescent="0.25">
      <c r="AG1729" s="3"/>
      <c r="AH1729" s="3"/>
    </row>
    <row r="1730" spans="33:34" x14ac:dyDescent="0.25">
      <c r="AG1730" s="3"/>
      <c r="AH1730" s="3"/>
    </row>
    <row r="1731" spans="33:34" x14ac:dyDescent="0.25">
      <c r="AG1731" s="3"/>
      <c r="AH1731" s="3"/>
    </row>
  </sheetData>
  <mergeCells count="4">
    <mergeCell ref="O7:S7"/>
    <mergeCell ref="AM7:AQ7"/>
    <mergeCell ref="O10:Y10"/>
    <mergeCell ref="AM11:AR11"/>
  </mergeCells>
  <conditionalFormatting sqref="I1:J1 AI1 AI1736:AI1048576 I1099:J1048576 I313:J385">
    <cfRule type="cellIs" dxfId="379" priority="34" operator="equal">
      <formula>0</formula>
    </cfRule>
  </conditionalFormatting>
  <conditionalFormatting sqref="H1 AG1:AH1 AG1736:AH1048576 H1099:H1048576 H313:H385">
    <cfRule type="cellIs" dxfId="378" priority="32" operator="lessThan">
      <formula>75</formula>
    </cfRule>
    <cfRule type="cellIs" dxfId="377" priority="33" operator="greaterThan">
      <formula>175</formula>
    </cfRule>
  </conditionalFormatting>
  <conditionalFormatting sqref="K1 K1099:K1048576">
    <cfRule type="cellIs" dxfId="376" priority="29" operator="equal">
      <formula>2</formula>
    </cfRule>
    <cfRule type="cellIs" dxfId="375" priority="30" operator="equal">
      <formula>3</formula>
    </cfRule>
    <cfRule type="cellIs" dxfId="374" priority="31" operator="equal">
      <formula>4</formula>
    </cfRule>
  </conditionalFormatting>
  <conditionalFormatting sqref="AJ1736:AJ1048576 AJ1">
    <cfRule type="cellIs" dxfId="373" priority="26" operator="equal">
      <formula>2</formula>
    </cfRule>
    <cfRule type="cellIs" dxfId="372" priority="27" operator="equal">
      <formula>3</formula>
    </cfRule>
    <cfRule type="cellIs" dxfId="371" priority="28" operator="equal">
      <formula>4</formula>
    </cfRule>
  </conditionalFormatting>
  <conditionalFormatting sqref="K313:K385">
    <cfRule type="cellIs" dxfId="370" priority="23" operator="equal">
      <formula>2</formula>
    </cfRule>
    <cfRule type="cellIs" dxfId="369" priority="24" operator="equal">
      <formula>3</formula>
    </cfRule>
    <cfRule type="cellIs" dxfId="368" priority="25" operator="equal">
      <formula>4</formula>
    </cfRule>
  </conditionalFormatting>
  <conditionalFormatting sqref="I2:J312">
    <cfRule type="cellIs" dxfId="367" priority="17" operator="equal">
      <formula>0</formula>
    </cfRule>
  </conditionalFormatting>
  <conditionalFormatting sqref="H2:H312">
    <cfRule type="cellIs" dxfId="366" priority="15" operator="lessThan">
      <formula>75</formula>
    </cfRule>
    <cfRule type="cellIs" dxfId="365" priority="16" operator="greaterThan">
      <formula>175</formula>
    </cfRule>
  </conditionalFormatting>
  <conditionalFormatting sqref="K2:K312">
    <cfRule type="cellIs" dxfId="364" priority="12" operator="equal">
      <formula>2</formula>
    </cfRule>
    <cfRule type="cellIs" dxfId="363" priority="13" operator="equal">
      <formula>3</formula>
    </cfRule>
    <cfRule type="cellIs" dxfId="362" priority="14" operator="equal">
      <formula>4</formula>
    </cfRule>
  </conditionalFormatting>
  <conditionalFormatting sqref="AH2:AI775">
    <cfRule type="cellIs" dxfId="361" priority="11" operator="equal">
      <formula>0</formula>
    </cfRule>
  </conditionalFormatting>
  <conditionalFormatting sqref="AG2:AG775">
    <cfRule type="cellIs" dxfId="360" priority="9" operator="lessThan">
      <formula>75</formula>
    </cfRule>
    <cfRule type="cellIs" dxfId="359" priority="10" operator="greaterThan">
      <formula>175</formula>
    </cfRule>
  </conditionalFormatting>
  <conditionalFormatting sqref="AJ2:AJ775">
    <cfRule type="cellIs" dxfId="358" priority="6" operator="equal">
      <formula>2</formula>
    </cfRule>
    <cfRule type="cellIs" dxfId="357" priority="7" operator="equal">
      <formula>3</formula>
    </cfRule>
    <cfRule type="cellIs" dxfId="356" priority="8" operator="equal">
      <formula>4</formula>
    </cfRule>
  </conditionalFormatting>
  <conditionalFormatting sqref="Z2:AE775">
    <cfRule type="cellIs" dxfId="355" priority="35" operator="equal">
      <formula>$AR$1</formula>
    </cfRule>
    <cfRule type="cellIs" dxfId="354" priority="36" operator="equal">
      <formula>$AQ$1</formula>
    </cfRule>
    <cfRule type="cellIs" dxfId="353" priority="37" operator="equal">
      <formula>#REF!</formula>
    </cfRule>
    <cfRule type="cellIs" dxfId="352" priority="38" operator="equal">
      <formula>#REF!</formula>
    </cfRule>
    <cfRule type="cellIs" dxfId="351" priority="39" operator="equal">
      <formula>#REF!</formula>
    </cfRule>
    <cfRule type="cellIs" dxfId="350" priority="40" operator="equal">
      <formula>$AR$1</formula>
    </cfRule>
    <cfRule type="cellIs" dxfId="349" priority="41" operator="equal">
      <formula>$AQ$1</formula>
    </cfRule>
    <cfRule type="cellIs" dxfId="348" priority="42" operator="equal">
      <formula>#REF!</formula>
    </cfRule>
    <cfRule type="cellIs" dxfId="347" priority="43" operator="equal">
      <formula>#REF!</formula>
    </cfRule>
    <cfRule type="cellIs" dxfId="346" priority="44" operator="equal">
      <formula>#REF!</formula>
    </cfRule>
  </conditionalFormatting>
  <pageMargins left="0.7" right="0.7" top="0.75" bottom="0.75" header="0.3" footer="0.3"/>
  <ignoredErrors>
    <ignoredError sqref="AG4:AH4 AJ4:AJ20 H5:I5 K5:K20 AG5:AH5 H6:I6 AG6:AH6 H7:I7 AG7:AH7 H8:I8 AG8:AH8 H9:I9 AG9:AH9 H10:I10 AG10:AH10 H11:I11 AG11:AH11 H12:I12 AG12:AH12 H13:I13 AG13:AH13 H14:I14 AG14:AH14 H15:I15 AG15:AH15 H16:I16 AG16:AH16 H17:I17 AG17:AH17 H18:I18 AG18:AH18 H19:I19 AG19:AH19 H20:I20 AG20:AH20 H21:I21" formulaRange="1"/>
    <ignoredError sqref="AN4 AR4 R5 AP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50458-47E5-4E7F-A192-FB929B779E41}">
  <sheetPr codeName="Feuil2"/>
  <dimension ref="A1:CK61"/>
  <sheetViews>
    <sheetView topLeftCell="BG151" workbookViewId="0">
      <selection activeCell="BA12" sqref="BA12"/>
    </sheetView>
  </sheetViews>
  <sheetFormatPr baseColWidth="10" defaultRowHeight="15" x14ac:dyDescent="0.25"/>
  <sheetData>
    <row r="1" spans="1:58" ht="15.75" thickBot="1" x14ac:dyDescent="0.3">
      <c r="A1" s="33"/>
      <c r="B1" s="3" t="s">
        <v>15</v>
      </c>
      <c r="C1" s="34" t="s">
        <v>16</v>
      </c>
      <c r="F1" s="35" t="s">
        <v>17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U1" s="36">
        <f>MID(C1,1,2)*1</f>
        <v>8</v>
      </c>
      <c r="V1" s="37">
        <f>MID(C1,3,2)*1</f>
        <v>3</v>
      </c>
      <c r="X1" s="38">
        <v>2</v>
      </c>
      <c r="Y1" s="39">
        <f t="shared" ref="Y1:Y20" si="0">MID(F1,1,2)*1</f>
        <v>19</v>
      </c>
      <c r="Z1" s="39" t="e">
        <f>MID($AE1,6,2)*1</f>
        <v>#VALUE!</v>
      </c>
      <c r="AA1" s="39">
        <f t="shared" ref="AA1:AA20" si="1">MID(F1,11,2)*1</f>
        <v>49</v>
      </c>
      <c r="AB1" s="39">
        <f t="shared" ref="AB1:AB20" si="2">MID(F1,16,2)*1</f>
        <v>16</v>
      </c>
      <c r="AC1" s="39">
        <f t="shared" ref="AC1:AC20" si="3">MID(F1,21,2)*1</f>
        <v>34</v>
      </c>
      <c r="AD1" s="39">
        <f t="shared" ref="AD1:AD20" si="4">MID(F1,26,2)*1</f>
        <v>28</v>
      </c>
      <c r="AE1" s="39">
        <f t="shared" ref="AE1:AE20" si="5">MID(F1,31,2)*1</f>
        <v>40</v>
      </c>
      <c r="AF1" s="39">
        <f t="shared" ref="AF1:AF20" si="6">MID(F1,36,2)*1</f>
        <v>26</v>
      </c>
      <c r="AG1" s="39">
        <f t="shared" ref="AG1:AG20" si="7">MID(F1,41,2)*1</f>
        <v>48</v>
      </c>
      <c r="AH1" s="39">
        <f t="shared" ref="AH1:AH20" si="8">MID(F1,46,2)*1</f>
        <v>10</v>
      </c>
      <c r="AI1" s="39">
        <f t="shared" ref="AI1:AI20" si="9">MID(F1,51,2)*1</f>
        <v>18</v>
      </c>
      <c r="AJ1" s="39">
        <f t="shared" ref="AJ1:AJ20" si="10">MID(F1,56,2)*1</f>
        <v>39</v>
      </c>
      <c r="AK1" s="39">
        <f t="shared" ref="AK1:AK20" si="11">MID(F1,61,2)*1</f>
        <v>14</v>
      </c>
      <c r="AL1" s="39" t="str">
        <f t="shared" ref="AL1:AL20" si="12">MID(F1,66,2*1)</f>
        <v>03</v>
      </c>
      <c r="AM1" s="39"/>
      <c r="AN1" t="s">
        <v>13</v>
      </c>
      <c r="AO1" s="40">
        <v>1</v>
      </c>
      <c r="AP1" s="40">
        <v>2</v>
      </c>
      <c r="AQ1" s="40">
        <v>3</v>
      </c>
      <c r="AR1" s="40">
        <v>4</v>
      </c>
      <c r="AS1" s="40">
        <v>5</v>
      </c>
      <c r="AT1" s="40">
        <v>6</v>
      </c>
      <c r="AU1" s="40">
        <v>7</v>
      </c>
      <c r="AV1" s="40">
        <v>8</v>
      </c>
      <c r="AW1" s="40">
        <v>9</v>
      </c>
      <c r="AX1" s="40">
        <v>10</v>
      </c>
      <c r="AY1" s="40">
        <v>11</v>
      </c>
      <c r="AZ1" s="40">
        <v>12</v>
      </c>
      <c r="BA1" s="40">
        <v>13</v>
      </c>
      <c r="BB1" s="40">
        <v>14</v>
      </c>
      <c r="BC1" s="40">
        <v>15</v>
      </c>
      <c r="BD1" s="41">
        <f>SUM(AO1:BC1)</f>
        <v>120</v>
      </c>
    </row>
    <row r="2" spans="1:58" ht="15.75" thickBot="1" x14ac:dyDescent="0.3">
      <c r="B2" t="s">
        <v>18</v>
      </c>
      <c r="C2" s="34" t="s">
        <v>19</v>
      </c>
      <c r="F2" s="35" t="s">
        <v>20</v>
      </c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U2" s="42">
        <f t="shared" ref="U2:U20" si="13">MID(C2,1,2)*1</f>
        <v>7</v>
      </c>
      <c r="V2" s="43">
        <f t="shared" ref="V2:V20" si="14">MID(C2,3,2)*1</f>
        <v>4</v>
      </c>
      <c r="X2" s="44">
        <f t="shared" ref="X2:X20" si="15">SUMPRODUCT(COUNTIF((Y2:AM2),($D$144:$H$144)))</f>
        <v>0</v>
      </c>
      <c r="Y2" s="39">
        <f t="shared" si="0"/>
        <v>23</v>
      </c>
      <c r="Z2" s="39" t="e">
        <f t="shared" ref="Z2:Z20" si="16">MID($AE2,6,2)*1</f>
        <v>#VALUE!</v>
      </c>
      <c r="AA2" s="39">
        <f t="shared" si="1"/>
        <v>44</v>
      </c>
      <c r="AB2" s="39">
        <f t="shared" si="2"/>
        <v>42</v>
      </c>
      <c r="AC2" s="39">
        <f t="shared" si="3"/>
        <v>9</v>
      </c>
      <c r="AD2" s="39">
        <f t="shared" si="4"/>
        <v>45</v>
      </c>
      <c r="AE2" s="39">
        <f t="shared" si="5"/>
        <v>17</v>
      </c>
      <c r="AF2" s="39">
        <f t="shared" si="6"/>
        <v>27</v>
      </c>
      <c r="AG2" s="39">
        <f t="shared" si="7"/>
        <v>13</v>
      </c>
      <c r="AH2" s="39">
        <f t="shared" si="8"/>
        <v>7</v>
      </c>
      <c r="AI2" s="39">
        <f t="shared" si="9"/>
        <v>6</v>
      </c>
      <c r="AJ2" s="39">
        <f t="shared" si="10"/>
        <v>4</v>
      </c>
      <c r="AK2" s="39">
        <f t="shared" si="11"/>
        <v>1</v>
      </c>
      <c r="AL2" s="39" t="str">
        <f t="shared" si="12"/>
        <v>36</v>
      </c>
      <c r="AM2" s="39"/>
      <c r="AO2" s="45">
        <v>16</v>
      </c>
      <c r="AP2" s="46">
        <v>17</v>
      </c>
      <c r="AQ2" s="46">
        <v>18</v>
      </c>
      <c r="AR2" s="46">
        <v>19</v>
      </c>
      <c r="AS2" s="46">
        <v>20</v>
      </c>
      <c r="AT2" s="46">
        <v>21</v>
      </c>
      <c r="AU2" s="46">
        <v>22</v>
      </c>
      <c r="AV2" s="46">
        <v>23</v>
      </c>
      <c r="AW2" s="46">
        <v>24</v>
      </c>
      <c r="AX2" s="47">
        <v>25</v>
      </c>
      <c r="AY2" s="47">
        <v>26</v>
      </c>
      <c r="AZ2" s="47">
        <v>27</v>
      </c>
      <c r="BA2" s="47">
        <v>28</v>
      </c>
      <c r="BB2" s="47">
        <v>29</v>
      </c>
      <c r="BC2" s="48">
        <v>30</v>
      </c>
    </row>
    <row r="3" spans="1:58" ht="15.75" thickBot="1" x14ac:dyDescent="0.3">
      <c r="A3" s="49"/>
      <c r="B3" t="s">
        <v>21</v>
      </c>
      <c r="C3" s="34" t="s">
        <v>22</v>
      </c>
      <c r="F3" s="35" t="s">
        <v>23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U3" s="42">
        <f t="shared" si="13"/>
        <v>1</v>
      </c>
      <c r="V3" s="43">
        <f t="shared" si="14"/>
        <v>2</v>
      </c>
      <c r="X3" s="44">
        <f t="shared" si="15"/>
        <v>0</v>
      </c>
      <c r="Y3" s="39">
        <f t="shared" si="0"/>
        <v>2</v>
      </c>
      <c r="Z3" s="39" t="e">
        <f>MID($AE3,6,2)*1</f>
        <v>#VALUE!</v>
      </c>
      <c r="AA3" s="39">
        <f t="shared" si="1"/>
        <v>9</v>
      </c>
      <c r="AB3" s="39">
        <f t="shared" si="2"/>
        <v>23</v>
      </c>
      <c r="AC3" s="39">
        <f t="shared" si="3"/>
        <v>42</v>
      </c>
      <c r="AD3" s="39">
        <f t="shared" si="4"/>
        <v>45</v>
      </c>
      <c r="AE3" s="39">
        <f t="shared" si="5"/>
        <v>1</v>
      </c>
      <c r="AF3" s="39">
        <f t="shared" si="6"/>
        <v>14</v>
      </c>
      <c r="AG3" s="39">
        <f t="shared" si="7"/>
        <v>44</v>
      </c>
      <c r="AH3" s="39">
        <f t="shared" si="8"/>
        <v>13</v>
      </c>
      <c r="AI3" s="39">
        <f t="shared" si="9"/>
        <v>17</v>
      </c>
      <c r="AJ3" s="39">
        <f t="shared" si="10"/>
        <v>24</v>
      </c>
      <c r="AK3" s="39">
        <f t="shared" si="11"/>
        <v>27</v>
      </c>
      <c r="AL3" s="39" t="str">
        <f t="shared" si="12"/>
        <v>36</v>
      </c>
      <c r="AM3" s="39"/>
      <c r="AO3" s="40">
        <v>16</v>
      </c>
      <c r="AP3" s="40">
        <v>17</v>
      </c>
      <c r="AQ3" s="40">
        <v>18</v>
      </c>
      <c r="AR3" s="40">
        <v>19</v>
      </c>
      <c r="AS3" s="40">
        <v>20</v>
      </c>
      <c r="AT3" s="40">
        <v>21</v>
      </c>
      <c r="AU3" s="40">
        <v>22</v>
      </c>
      <c r="AV3" s="40">
        <v>23</v>
      </c>
      <c r="AW3" s="40">
        <v>24</v>
      </c>
      <c r="AX3" s="40">
        <v>25</v>
      </c>
      <c r="AY3" s="40">
        <v>26</v>
      </c>
      <c r="AZ3" s="40">
        <v>27</v>
      </c>
      <c r="BA3" s="40">
        <v>28</v>
      </c>
      <c r="BB3" s="40">
        <v>29</v>
      </c>
      <c r="BC3" s="40">
        <v>30</v>
      </c>
      <c r="BD3" s="41">
        <f>SUM(AO3:BC3)</f>
        <v>345</v>
      </c>
    </row>
    <row r="4" spans="1:58" ht="15.75" thickBot="1" x14ac:dyDescent="0.3">
      <c r="B4" t="s">
        <v>18</v>
      </c>
      <c r="C4" s="34" t="s">
        <v>24</v>
      </c>
      <c r="F4" s="35" t="s">
        <v>25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U4" s="42">
        <f t="shared" si="13"/>
        <v>3</v>
      </c>
      <c r="V4" s="43">
        <f t="shared" si="14"/>
        <v>8</v>
      </c>
      <c r="X4" s="44">
        <f t="shared" si="15"/>
        <v>0</v>
      </c>
      <c r="Y4" s="39">
        <f t="shared" si="0"/>
        <v>19</v>
      </c>
      <c r="Z4" s="39" t="e">
        <f t="shared" si="16"/>
        <v>#VALUE!</v>
      </c>
      <c r="AA4" s="39">
        <f t="shared" si="1"/>
        <v>49</v>
      </c>
      <c r="AB4" s="39">
        <f t="shared" si="2"/>
        <v>40</v>
      </c>
      <c r="AC4" s="39">
        <f t="shared" si="3"/>
        <v>34</v>
      </c>
      <c r="AD4" s="39">
        <f t="shared" si="4"/>
        <v>26</v>
      </c>
      <c r="AE4" s="39">
        <f t="shared" si="5"/>
        <v>16</v>
      </c>
      <c r="AF4" s="39">
        <f t="shared" si="6"/>
        <v>28</v>
      </c>
      <c r="AG4" s="39">
        <f t="shared" si="7"/>
        <v>10</v>
      </c>
      <c r="AH4" s="39">
        <f t="shared" si="8"/>
        <v>39</v>
      </c>
      <c r="AI4" s="39">
        <f t="shared" si="9"/>
        <v>18</v>
      </c>
      <c r="AJ4" s="39">
        <f t="shared" si="10"/>
        <v>48</v>
      </c>
      <c r="AK4" s="39">
        <f t="shared" si="11"/>
        <v>41</v>
      </c>
      <c r="AL4" s="39" t="str">
        <f t="shared" si="12"/>
        <v>37</v>
      </c>
      <c r="AM4" s="39"/>
      <c r="AO4" s="45">
        <v>31</v>
      </c>
      <c r="AP4" s="46">
        <v>32</v>
      </c>
      <c r="AQ4" s="46">
        <v>33</v>
      </c>
      <c r="AR4" s="46">
        <v>34</v>
      </c>
      <c r="AS4" s="46">
        <v>35</v>
      </c>
      <c r="AT4" s="46">
        <v>36</v>
      </c>
      <c r="AU4" s="46">
        <v>37</v>
      </c>
      <c r="AV4" s="46">
        <v>38</v>
      </c>
      <c r="AW4" s="46">
        <v>39</v>
      </c>
      <c r="AX4" s="47">
        <v>40</v>
      </c>
      <c r="AY4" s="47">
        <v>41</v>
      </c>
      <c r="AZ4" s="47">
        <v>42</v>
      </c>
      <c r="BA4" s="47">
        <v>43</v>
      </c>
      <c r="BB4" s="47">
        <v>44</v>
      </c>
      <c r="BC4" s="46">
        <v>45</v>
      </c>
    </row>
    <row r="5" spans="1:58" ht="15.75" thickBot="1" x14ac:dyDescent="0.3">
      <c r="B5" s="3" t="s">
        <v>26</v>
      </c>
      <c r="C5" s="3" t="s">
        <v>27</v>
      </c>
      <c r="F5" s="35" t="s">
        <v>28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U5" s="42">
        <f t="shared" si="13"/>
        <v>7</v>
      </c>
      <c r="V5" s="43">
        <f t="shared" si="14"/>
        <v>1</v>
      </c>
      <c r="X5" s="44">
        <f t="shared" si="15"/>
        <v>0</v>
      </c>
      <c r="Y5" s="39">
        <f t="shared" si="0"/>
        <v>41</v>
      </c>
      <c r="Z5" s="39" t="e">
        <f t="shared" si="16"/>
        <v>#VALUE!</v>
      </c>
      <c r="AA5" s="39">
        <f t="shared" si="1"/>
        <v>13</v>
      </c>
      <c r="AB5" s="39">
        <f t="shared" si="2"/>
        <v>15</v>
      </c>
      <c r="AC5" s="39">
        <f t="shared" si="3"/>
        <v>38</v>
      </c>
      <c r="AD5" s="39">
        <f t="shared" si="4"/>
        <v>29</v>
      </c>
      <c r="AE5" s="39">
        <f t="shared" si="5"/>
        <v>26</v>
      </c>
      <c r="AF5" s="39">
        <f t="shared" si="6"/>
        <v>33</v>
      </c>
      <c r="AG5" s="39">
        <f t="shared" si="7"/>
        <v>1</v>
      </c>
      <c r="AH5" s="39">
        <f t="shared" si="8"/>
        <v>16</v>
      </c>
      <c r="AI5" s="39">
        <f t="shared" si="9"/>
        <v>44</v>
      </c>
      <c r="AJ5" s="39">
        <f t="shared" si="10"/>
        <v>36</v>
      </c>
      <c r="AK5" s="39">
        <f t="shared" si="11"/>
        <v>9</v>
      </c>
      <c r="AL5" s="39" t="str">
        <f t="shared" si="12"/>
        <v>23</v>
      </c>
      <c r="AM5" s="39"/>
      <c r="AO5" s="40">
        <f t="shared" ref="AO5:BB5" si="17">SUMPRODUCT(COUNTIF(($AX$122:$BL$142),(AO$126)))</f>
        <v>0</v>
      </c>
      <c r="AP5" s="40">
        <f t="shared" si="17"/>
        <v>0</v>
      </c>
      <c r="AQ5" s="40">
        <f t="shared" si="17"/>
        <v>0</v>
      </c>
      <c r="AR5" s="40">
        <f t="shared" si="17"/>
        <v>0</v>
      </c>
      <c r="AS5" s="40">
        <f t="shared" si="17"/>
        <v>0</v>
      </c>
      <c r="AT5" s="40">
        <f t="shared" si="17"/>
        <v>0</v>
      </c>
      <c r="AU5" s="40">
        <f t="shared" si="17"/>
        <v>0</v>
      </c>
      <c r="AV5" s="40">
        <f t="shared" si="17"/>
        <v>0</v>
      </c>
      <c r="AW5" s="40">
        <f t="shared" si="17"/>
        <v>0</v>
      </c>
      <c r="AX5" s="40">
        <f t="shared" si="17"/>
        <v>0</v>
      </c>
      <c r="AY5" s="40">
        <f t="shared" si="17"/>
        <v>0</v>
      </c>
      <c r="AZ5" s="40">
        <f t="shared" si="17"/>
        <v>0</v>
      </c>
      <c r="BA5" s="40">
        <f t="shared" si="17"/>
        <v>0</v>
      </c>
      <c r="BB5" s="40">
        <f t="shared" si="17"/>
        <v>0</v>
      </c>
      <c r="BC5" s="40">
        <f>SUMPRODUCT(COUNTIF(($AX$122:$BL$142),(BC$125)))</f>
        <v>0</v>
      </c>
      <c r="BD5" s="50">
        <f>SUM(AO5:BC5)</f>
        <v>0</v>
      </c>
    </row>
    <row r="6" spans="1:58" ht="15.75" thickBot="1" x14ac:dyDescent="0.3">
      <c r="A6" s="34"/>
      <c r="B6" t="s">
        <v>18</v>
      </c>
      <c r="C6" s="3" t="s">
        <v>29</v>
      </c>
      <c r="F6" s="35" t="s">
        <v>30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U6" s="42">
        <f t="shared" si="13"/>
        <v>2</v>
      </c>
      <c r="V6" s="43">
        <f t="shared" si="14"/>
        <v>6</v>
      </c>
      <c r="X6" s="44">
        <f t="shared" si="15"/>
        <v>0</v>
      </c>
      <c r="Y6" s="39">
        <f t="shared" si="0"/>
        <v>19</v>
      </c>
      <c r="Z6" s="39" t="e">
        <f t="shared" si="16"/>
        <v>#VALUE!</v>
      </c>
      <c r="AA6" s="39">
        <f t="shared" si="1"/>
        <v>25</v>
      </c>
      <c r="AB6" s="39">
        <f t="shared" si="2"/>
        <v>8</v>
      </c>
      <c r="AC6" s="39">
        <f t="shared" si="3"/>
        <v>34</v>
      </c>
      <c r="AD6" s="39">
        <f t="shared" si="4"/>
        <v>18</v>
      </c>
      <c r="AE6" s="39">
        <f t="shared" si="5"/>
        <v>12</v>
      </c>
      <c r="AF6" s="39">
        <f t="shared" si="6"/>
        <v>48</v>
      </c>
      <c r="AG6" s="39">
        <f t="shared" si="7"/>
        <v>42</v>
      </c>
      <c r="AH6" s="39">
        <f t="shared" si="8"/>
        <v>47</v>
      </c>
      <c r="AI6" s="39">
        <f t="shared" si="9"/>
        <v>30</v>
      </c>
      <c r="AJ6" s="39">
        <f t="shared" si="10"/>
        <v>21</v>
      </c>
      <c r="AK6" s="39">
        <f t="shared" si="11"/>
        <v>14</v>
      </c>
      <c r="AL6" s="39" t="str">
        <f t="shared" si="12"/>
        <v>32</v>
      </c>
      <c r="AM6" s="39"/>
      <c r="AO6" s="45">
        <v>46</v>
      </c>
      <c r="AP6" s="46">
        <v>47</v>
      </c>
      <c r="AQ6" s="46">
        <v>48</v>
      </c>
      <c r="AR6" s="46">
        <v>49</v>
      </c>
      <c r="BD6" s="41"/>
    </row>
    <row r="7" spans="1:58" ht="15.75" thickBot="1" x14ac:dyDescent="0.3">
      <c r="B7" s="51" t="s">
        <v>31</v>
      </c>
      <c r="C7" s="3" t="s">
        <v>32</v>
      </c>
      <c r="F7" s="35" t="s">
        <v>33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U7" s="42">
        <f t="shared" si="13"/>
        <v>5</v>
      </c>
      <c r="V7" s="43">
        <f t="shared" si="14"/>
        <v>7</v>
      </c>
      <c r="X7" s="44">
        <f t="shared" si="15"/>
        <v>0</v>
      </c>
      <c r="Y7" s="39">
        <f t="shared" si="0"/>
        <v>41</v>
      </c>
      <c r="Z7" s="39" t="e">
        <f t="shared" si="16"/>
        <v>#VALUE!</v>
      </c>
      <c r="AA7" s="39">
        <f t="shared" si="1"/>
        <v>22</v>
      </c>
      <c r="AB7" s="39">
        <f t="shared" si="2"/>
        <v>16</v>
      </c>
      <c r="AC7" s="39">
        <f t="shared" si="3"/>
        <v>15</v>
      </c>
      <c r="AD7" s="39">
        <f t="shared" si="4"/>
        <v>26</v>
      </c>
      <c r="AE7" s="39">
        <f t="shared" si="5"/>
        <v>38</v>
      </c>
      <c r="AF7" s="39">
        <f t="shared" si="6"/>
        <v>49</v>
      </c>
      <c r="AG7" s="39">
        <f t="shared" si="7"/>
        <v>1</v>
      </c>
      <c r="AH7" s="39">
        <f t="shared" si="8"/>
        <v>3</v>
      </c>
      <c r="AI7" s="39">
        <f t="shared" si="9"/>
        <v>29</v>
      </c>
      <c r="AJ7" s="39">
        <f t="shared" si="10"/>
        <v>31</v>
      </c>
      <c r="AK7" s="39">
        <f t="shared" si="11"/>
        <v>35</v>
      </c>
      <c r="AL7" s="39" t="str">
        <f t="shared" si="12"/>
        <v>19</v>
      </c>
      <c r="AM7" s="39"/>
      <c r="AO7" s="40">
        <v>31</v>
      </c>
      <c r="AP7" s="40">
        <v>32</v>
      </c>
      <c r="AQ7" s="40">
        <v>33</v>
      </c>
      <c r="AR7" s="40">
        <v>34</v>
      </c>
      <c r="AS7" s="40">
        <v>35</v>
      </c>
      <c r="AT7" s="40">
        <v>36</v>
      </c>
      <c r="AU7" s="40">
        <v>37</v>
      </c>
      <c r="AV7" s="40">
        <v>38</v>
      </c>
      <c r="AW7" s="40">
        <v>39</v>
      </c>
      <c r="AX7" s="40">
        <v>40</v>
      </c>
      <c r="AY7" s="40">
        <v>41</v>
      </c>
      <c r="AZ7" s="40">
        <v>42</v>
      </c>
      <c r="BA7" s="40">
        <v>43</v>
      </c>
      <c r="BB7" s="40">
        <v>44</v>
      </c>
      <c r="BC7" s="40">
        <v>45</v>
      </c>
      <c r="BD7" s="41">
        <f>SUM(AO7:BC7)</f>
        <v>570</v>
      </c>
    </row>
    <row r="8" spans="1:58" ht="15.75" thickBot="1" x14ac:dyDescent="0.3">
      <c r="B8" t="s">
        <v>18</v>
      </c>
      <c r="C8" s="3" t="s">
        <v>34</v>
      </c>
      <c r="F8" s="35" t="s">
        <v>35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U8" s="42">
        <f t="shared" si="13"/>
        <v>2</v>
      </c>
      <c r="V8" s="43">
        <f t="shared" si="14"/>
        <v>8</v>
      </c>
      <c r="X8" s="44">
        <f t="shared" si="15"/>
        <v>0</v>
      </c>
      <c r="Y8" s="39">
        <f t="shared" si="0"/>
        <v>39</v>
      </c>
      <c r="Z8" s="39" t="e">
        <f t="shared" si="16"/>
        <v>#VALUE!</v>
      </c>
      <c r="AA8" s="39">
        <f t="shared" si="1"/>
        <v>32</v>
      </c>
      <c r="AB8" s="39">
        <f t="shared" si="2"/>
        <v>21</v>
      </c>
      <c r="AC8" s="39">
        <f t="shared" si="3"/>
        <v>14</v>
      </c>
      <c r="AD8" s="39">
        <f t="shared" si="4"/>
        <v>42</v>
      </c>
      <c r="AE8" s="39">
        <f t="shared" si="5"/>
        <v>12</v>
      </c>
      <c r="AF8" s="39">
        <f t="shared" si="6"/>
        <v>45</v>
      </c>
      <c r="AG8" s="39">
        <f t="shared" si="7"/>
        <v>30</v>
      </c>
      <c r="AH8" s="39">
        <f t="shared" si="8"/>
        <v>47</v>
      </c>
      <c r="AI8" s="39">
        <f t="shared" si="9"/>
        <v>46</v>
      </c>
      <c r="AJ8" s="39">
        <f t="shared" si="10"/>
        <v>18</v>
      </c>
      <c r="AK8" s="39">
        <f t="shared" si="11"/>
        <v>34</v>
      </c>
      <c r="AL8" s="39" t="str">
        <f t="shared" si="12"/>
        <v>02</v>
      </c>
      <c r="AM8" s="39"/>
      <c r="AO8" s="40">
        <v>13</v>
      </c>
      <c r="AP8" s="40">
        <v>12</v>
      </c>
      <c r="AQ8" s="40">
        <v>11</v>
      </c>
      <c r="AR8" s="40">
        <v>10</v>
      </c>
      <c r="AS8" s="40">
        <v>9</v>
      </c>
      <c r="AT8" s="40">
        <v>8</v>
      </c>
      <c r="AU8" s="40">
        <v>7</v>
      </c>
      <c r="AV8" s="40">
        <v>6</v>
      </c>
      <c r="AW8" s="40">
        <v>5</v>
      </c>
      <c r="AX8" s="40">
        <v>4</v>
      </c>
      <c r="AY8" s="40">
        <v>3</v>
      </c>
      <c r="AZ8" s="40">
        <v>2</v>
      </c>
      <c r="BA8" s="40">
        <v>1</v>
      </c>
      <c r="BB8" s="40">
        <v>0</v>
      </c>
      <c r="BC8" s="40"/>
      <c r="BD8" s="41"/>
      <c r="BE8">
        <f>SUM(BD1:BD8)</f>
        <v>1035</v>
      </c>
      <c r="BF8">
        <f>21*14</f>
        <v>294</v>
      </c>
    </row>
    <row r="9" spans="1:58" ht="15.75" thickBot="1" x14ac:dyDescent="0.3">
      <c r="B9" s="52" t="s">
        <v>36</v>
      </c>
      <c r="C9" s="3" t="s">
        <v>22</v>
      </c>
      <c r="F9" s="35" t="s">
        <v>37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U9" s="42">
        <f t="shared" si="13"/>
        <v>1</v>
      </c>
      <c r="V9" s="43">
        <f t="shared" si="14"/>
        <v>2</v>
      </c>
      <c r="X9" s="44">
        <f t="shared" si="15"/>
        <v>0</v>
      </c>
      <c r="Y9" s="39">
        <f t="shared" si="0"/>
        <v>2</v>
      </c>
      <c r="Z9" s="39" t="e">
        <f t="shared" si="16"/>
        <v>#VALUE!</v>
      </c>
      <c r="AA9" s="39">
        <f t="shared" si="1"/>
        <v>7</v>
      </c>
      <c r="AB9" s="39">
        <f t="shared" si="2"/>
        <v>45</v>
      </c>
      <c r="AC9" s="39">
        <f t="shared" si="3"/>
        <v>14</v>
      </c>
      <c r="AD9" s="39">
        <f t="shared" si="4"/>
        <v>42</v>
      </c>
      <c r="AE9" s="39">
        <f t="shared" si="5"/>
        <v>9</v>
      </c>
      <c r="AF9" s="39">
        <f t="shared" si="6"/>
        <v>36</v>
      </c>
      <c r="AG9" s="39">
        <f t="shared" si="7"/>
        <v>44</v>
      </c>
      <c r="AH9" s="39">
        <f t="shared" si="8"/>
        <v>4</v>
      </c>
      <c r="AI9" s="39">
        <f t="shared" si="9"/>
        <v>24</v>
      </c>
      <c r="AJ9" s="39">
        <f t="shared" si="10"/>
        <v>22</v>
      </c>
      <c r="AK9" s="39">
        <f t="shared" si="11"/>
        <v>17</v>
      </c>
      <c r="AL9" s="39" t="str">
        <f t="shared" si="12"/>
        <v>21</v>
      </c>
      <c r="AM9" s="39"/>
      <c r="AO9" s="53">
        <v>46</v>
      </c>
      <c r="AP9" s="54">
        <v>47</v>
      </c>
      <c r="AQ9" s="54">
        <v>48</v>
      </c>
      <c r="AR9" s="54">
        <v>49</v>
      </c>
      <c r="AS9" s="54">
        <f t="shared" ref="AS9:BB9" si="18">SUMPRODUCT(COUNTIF(($BN$124:$CB$124),(AS8))+SUMPRODUCT(COUNTIF(($BN$126:$CB$126),(AS8))+SUMPRODUCT(COUNTIF(($BN$128:$BQ$128),(AS8))+SUMPRODUCT(COUNTIF(($BN$122:$CB$122),(AS8))))))</f>
        <v>0</v>
      </c>
      <c r="AT9" s="54">
        <f t="shared" si="18"/>
        <v>0</v>
      </c>
      <c r="AU9" s="54">
        <f t="shared" si="18"/>
        <v>0</v>
      </c>
      <c r="AV9" s="54">
        <f t="shared" si="18"/>
        <v>0</v>
      </c>
      <c r="AW9" s="54">
        <f t="shared" si="18"/>
        <v>0</v>
      </c>
      <c r="AX9" s="54">
        <f>SUMPRODUCT(COUNTIF(($BN$124:$CB$124),(AX8))+SUMPRODUCT(COUNTIF(($BN$126:$CB$126),(AX8))+SUMPRODUCT(COUNTIF(($BN$128:$BQ$128),(AX8))+SUMPRODUCT(COUNTIF(($BN$122:$CB$122),(AX8))))))</f>
        <v>0</v>
      </c>
      <c r="AY9" s="54">
        <f t="shared" si="18"/>
        <v>0</v>
      </c>
      <c r="AZ9" s="54">
        <f>SUMPRODUCT(COUNTIF(($BN$124:$CB$124),(AZ8))+SUMPRODUCT(COUNTIF(($BN$126:$CB$126),(AZ8))+SUMPRODUCT(COUNTIF(($BN$128:$BQ$128),(AZ8))+SUMPRODUCT(COUNTIF(($BN$122:$CB$122),(AZ8))))))</f>
        <v>0</v>
      </c>
      <c r="BA9" s="54">
        <f t="shared" si="18"/>
        <v>0</v>
      </c>
      <c r="BB9" s="55">
        <f t="shared" si="18"/>
        <v>0</v>
      </c>
      <c r="BC9" s="56"/>
      <c r="BD9" s="57"/>
      <c r="BE9">
        <f>SUM(AO9:BB9)</f>
        <v>190</v>
      </c>
    </row>
    <row r="10" spans="1:58" x14ac:dyDescent="0.25">
      <c r="B10" t="s">
        <v>18</v>
      </c>
      <c r="C10" s="3" t="s">
        <v>38</v>
      </c>
      <c r="F10" s="35" t="s">
        <v>39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U10" s="42">
        <f t="shared" si="13"/>
        <v>3</v>
      </c>
      <c r="V10" s="43">
        <f t="shared" si="14"/>
        <v>6</v>
      </c>
      <c r="X10" s="44">
        <f t="shared" si="15"/>
        <v>0</v>
      </c>
      <c r="Y10" s="39">
        <f t="shared" si="0"/>
        <v>19</v>
      </c>
      <c r="Z10" s="39" t="e">
        <f t="shared" si="16"/>
        <v>#VALUE!</v>
      </c>
      <c r="AA10" s="39">
        <f t="shared" si="1"/>
        <v>49</v>
      </c>
      <c r="AB10" s="39">
        <f t="shared" si="2"/>
        <v>34</v>
      </c>
      <c r="AC10" s="39">
        <f t="shared" si="3"/>
        <v>16</v>
      </c>
      <c r="AD10" s="39">
        <f t="shared" si="4"/>
        <v>40</v>
      </c>
      <c r="AE10" s="39">
        <f t="shared" si="5"/>
        <v>28</v>
      </c>
      <c r="AF10" s="39">
        <f t="shared" si="6"/>
        <v>26</v>
      </c>
      <c r="AG10" s="39">
        <f t="shared" si="7"/>
        <v>18</v>
      </c>
      <c r="AH10" s="39">
        <f t="shared" si="8"/>
        <v>10</v>
      </c>
      <c r="AI10" s="39">
        <f t="shared" si="9"/>
        <v>48</v>
      </c>
      <c r="AJ10" s="39">
        <f t="shared" si="10"/>
        <v>39</v>
      </c>
      <c r="AK10" s="39">
        <f t="shared" si="11"/>
        <v>35</v>
      </c>
      <c r="AL10" s="39" t="str">
        <f t="shared" si="12"/>
        <v>11</v>
      </c>
      <c r="AM10" s="39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D10" s="58">
        <f t="shared" ref="BD10:BD22" ca="1" si="19">COUNTIF(AO11:BB11,"&gt;0")</f>
        <v>9</v>
      </c>
    </row>
    <row r="11" spans="1:58" x14ac:dyDescent="0.25">
      <c r="B11" t="s">
        <v>40</v>
      </c>
      <c r="C11" s="3" t="s">
        <v>22</v>
      </c>
      <c r="F11" s="35" t="s">
        <v>41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U11" s="42">
        <f t="shared" si="13"/>
        <v>1</v>
      </c>
      <c r="V11" s="43">
        <f t="shared" si="14"/>
        <v>2</v>
      </c>
      <c r="X11" s="44">
        <f t="shared" si="15"/>
        <v>0</v>
      </c>
      <c r="Y11" s="39">
        <f t="shared" si="0"/>
        <v>2</v>
      </c>
      <c r="Z11" s="39" t="e">
        <f t="shared" si="16"/>
        <v>#VALUE!</v>
      </c>
      <c r="AA11" s="39">
        <f t="shared" si="1"/>
        <v>45</v>
      </c>
      <c r="AB11" s="39">
        <f t="shared" si="2"/>
        <v>7</v>
      </c>
      <c r="AC11" s="39">
        <f t="shared" si="3"/>
        <v>14</v>
      </c>
      <c r="AD11" s="39">
        <f t="shared" si="4"/>
        <v>42</v>
      </c>
      <c r="AE11" s="39">
        <f t="shared" si="5"/>
        <v>9</v>
      </c>
      <c r="AF11" s="39">
        <f t="shared" si="6"/>
        <v>36</v>
      </c>
      <c r="AG11" s="39">
        <f t="shared" si="7"/>
        <v>44</v>
      </c>
      <c r="AH11" s="39">
        <f t="shared" si="8"/>
        <v>24</v>
      </c>
      <c r="AI11" s="39">
        <f t="shared" si="9"/>
        <v>4</v>
      </c>
      <c r="AJ11" s="39">
        <f t="shared" si="10"/>
        <v>22</v>
      </c>
      <c r="AK11" s="39">
        <f t="shared" si="11"/>
        <v>17</v>
      </c>
      <c r="AL11" s="39" t="str">
        <f t="shared" si="12"/>
        <v>21</v>
      </c>
      <c r="AM11" s="39"/>
      <c r="AO11" t="s">
        <v>13</v>
      </c>
      <c r="AP11" s="3" t="s">
        <v>13</v>
      </c>
      <c r="AQ11" s="3" t="s">
        <v>13</v>
      </c>
      <c r="AR11" s="126" t="e">
        <f ca="1">Feuil3!I12SI(ROWS(F$13:F13)&lt;=F$12,INDEX($AO$3:$BC$3,MATCH(F$11&amp;"-"&amp; ROWS(F$13:F13),$AO$5:$BC$5,0)),"")</f>
        <v>#NAME?</v>
      </c>
      <c r="AS11" s="3">
        <v>34</v>
      </c>
      <c r="AT11" s="3">
        <v>1</v>
      </c>
      <c r="AU11" s="3">
        <v>2</v>
      </c>
      <c r="AV11" s="3">
        <v>3</v>
      </c>
      <c r="AW11" s="3">
        <v>32</v>
      </c>
      <c r="AX11" s="3">
        <v>6</v>
      </c>
      <c r="AY11" s="3">
        <v>4</v>
      </c>
      <c r="AZ11">
        <v>11</v>
      </c>
      <c r="BA11" t="s">
        <v>13</v>
      </c>
      <c r="BB11" s="3">
        <v>5</v>
      </c>
      <c r="BD11" s="58">
        <f t="shared" si="19"/>
        <v>8</v>
      </c>
      <c r="BE11" t="s">
        <v>13</v>
      </c>
    </row>
    <row r="12" spans="1:58" x14ac:dyDescent="0.25">
      <c r="B12" t="s">
        <v>18</v>
      </c>
      <c r="C12" s="3" t="s">
        <v>38</v>
      </c>
      <c r="F12" s="35" t="s">
        <v>39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U12" s="42">
        <f t="shared" si="13"/>
        <v>3</v>
      </c>
      <c r="V12" s="43">
        <f t="shared" si="14"/>
        <v>6</v>
      </c>
      <c r="X12" s="44">
        <f t="shared" si="15"/>
        <v>0</v>
      </c>
      <c r="Y12" s="39">
        <f t="shared" si="0"/>
        <v>19</v>
      </c>
      <c r="Z12" s="39" t="e">
        <f t="shared" si="16"/>
        <v>#VALUE!</v>
      </c>
      <c r="AA12" s="39">
        <f t="shared" si="1"/>
        <v>49</v>
      </c>
      <c r="AB12" s="39">
        <f t="shared" si="2"/>
        <v>34</v>
      </c>
      <c r="AC12" s="39">
        <f t="shared" si="3"/>
        <v>16</v>
      </c>
      <c r="AD12" s="39">
        <f t="shared" si="4"/>
        <v>40</v>
      </c>
      <c r="AE12" s="39">
        <f t="shared" si="5"/>
        <v>28</v>
      </c>
      <c r="AF12" s="39">
        <f t="shared" si="6"/>
        <v>26</v>
      </c>
      <c r="AG12" s="39">
        <f t="shared" si="7"/>
        <v>18</v>
      </c>
      <c r="AH12" s="39">
        <f t="shared" si="8"/>
        <v>10</v>
      </c>
      <c r="AI12" s="39">
        <f t="shared" si="9"/>
        <v>48</v>
      </c>
      <c r="AJ12" s="39">
        <f t="shared" si="10"/>
        <v>39</v>
      </c>
      <c r="AK12" s="39">
        <f t="shared" si="11"/>
        <v>35</v>
      </c>
      <c r="AL12" s="39" t="str">
        <f t="shared" si="12"/>
        <v>11</v>
      </c>
      <c r="AM12" s="39"/>
      <c r="AO12" t="s">
        <v>13</v>
      </c>
      <c r="AP12" s="3" t="s">
        <v>13</v>
      </c>
      <c r="AQ12" s="3" t="s">
        <v>13</v>
      </c>
      <c r="AR12" s="3">
        <v>42</v>
      </c>
      <c r="AS12">
        <v>48</v>
      </c>
      <c r="AT12" s="3">
        <v>9</v>
      </c>
      <c r="AU12" s="3">
        <v>13</v>
      </c>
      <c r="AV12" s="3">
        <v>7</v>
      </c>
      <c r="AW12" s="3" t="s">
        <v>13</v>
      </c>
      <c r="AX12" s="3">
        <v>8</v>
      </c>
      <c r="AY12" s="3">
        <v>27</v>
      </c>
      <c r="AZ12" s="3">
        <v>20</v>
      </c>
      <c r="BA12" t="s">
        <v>13</v>
      </c>
      <c r="BD12" s="58">
        <f t="shared" si="19"/>
        <v>7</v>
      </c>
    </row>
    <row r="13" spans="1:58" x14ac:dyDescent="0.25">
      <c r="B13" t="s">
        <v>42</v>
      </c>
      <c r="C13" s="3" t="s">
        <v>32</v>
      </c>
      <c r="F13" s="35" t="s">
        <v>43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U13" s="42">
        <f t="shared" si="13"/>
        <v>5</v>
      </c>
      <c r="V13" s="43">
        <f t="shared" si="14"/>
        <v>7</v>
      </c>
      <c r="X13" s="44">
        <f t="shared" si="15"/>
        <v>0</v>
      </c>
      <c r="Y13" s="39">
        <f t="shared" si="0"/>
        <v>41</v>
      </c>
      <c r="Z13" s="39" t="e">
        <f t="shared" si="16"/>
        <v>#VALUE!</v>
      </c>
      <c r="AA13" s="39">
        <f t="shared" si="1"/>
        <v>19</v>
      </c>
      <c r="AB13" s="39">
        <f t="shared" si="2"/>
        <v>16</v>
      </c>
      <c r="AC13" s="39">
        <f t="shared" si="3"/>
        <v>22</v>
      </c>
      <c r="AD13" s="39">
        <f t="shared" si="4"/>
        <v>49</v>
      </c>
      <c r="AE13" s="39">
        <f t="shared" si="5"/>
        <v>26</v>
      </c>
      <c r="AF13" s="39">
        <f t="shared" si="6"/>
        <v>15</v>
      </c>
      <c r="AG13" s="39">
        <f t="shared" si="7"/>
        <v>38</v>
      </c>
      <c r="AH13" s="39">
        <f t="shared" si="8"/>
        <v>40</v>
      </c>
      <c r="AI13" s="39">
        <f t="shared" si="9"/>
        <v>3</v>
      </c>
      <c r="AJ13" s="39">
        <f t="shared" si="10"/>
        <v>1</v>
      </c>
      <c r="AK13" s="39">
        <f t="shared" si="11"/>
        <v>35</v>
      </c>
      <c r="AL13" s="39" t="str">
        <f t="shared" si="12"/>
        <v>28</v>
      </c>
      <c r="AM13" s="39"/>
      <c r="AP13" s="3"/>
      <c r="AQ13" s="3"/>
      <c r="AR13" s="3" t="s">
        <v>13</v>
      </c>
      <c r="AS13" s="3">
        <v>49</v>
      </c>
      <c r="AT13" s="3">
        <v>16</v>
      </c>
      <c r="AU13" s="3">
        <v>14</v>
      </c>
      <c r="AV13" s="3">
        <v>12</v>
      </c>
      <c r="AW13" s="3" t="s">
        <v>13</v>
      </c>
      <c r="AX13" s="3">
        <v>10</v>
      </c>
      <c r="AY13" s="3">
        <v>29</v>
      </c>
      <c r="AZ13" s="3">
        <v>31</v>
      </c>
      <c r="BD13" s="58">
        <f t="shared" si="19"/>
        <v>5</v>
      </c>
    </row>
    <row r="14" spans="1:58" ht="15.75" thickBot="1" x14ac:dyDescent="0.3">
      <c r="A14" s="59"/>
      <c r="B14" s="60" t="s">
        <v>18</v>
      </c>
      <c r="C14" s="3" t="s">
        <v>34</v>
      </c>
      <c r="F14" s="35" t="s">
        <v>44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U14" s="42">
        <f t="shared" si="13"/>
        <v>2</v>
      </c>
      <c r="V14" s="43">
        <f t="shared" si="14"/>
        <v>8</v>
      </c>
      <c r="X14" s="44">
        <f t="shared" si="15"/>
        <v>0</v>
      </c>
      <c r="Y14" s="39">
        <f t="shared" si="0"/>
        <v>39</v>
      </c>
      <c r="Z14" s="39" t="e">
        <f t="shared" si="16"/>
        <v>#VALUE!</v>
      </c>
      <c r="AA14" s="39">
        <f t="shared" si="1"/>
        <v>14</v>
      </c>
      <c r="AB14" s="39">
        <f t="shared" si="2"/>
        <v>42</v>
      </c>
      <c r="AC14" s="39">
        <f t="shared" si="3"/>
        <v>21</v>
      </c>
      <c r="AD14" s="39">
        <f t="shared" si="4"/>
        <v>45</v>
      </c>
      <c r="AE14" s="39">
        <f t="shared" si="5"/>
        <v>32</v>
      </c>
      <c r="AF14" s="39">
        <f t="shared" si="6"/>
        <v>12</v>
      </c>
      <c r="AG14" s="39">
        <f t="shared" si="7"/>
        <v>2</v>
      </c>
      <c r="AH14" s="39">
        <f t="shared" si="8"/>
        <v>30</v>
      </c>
      <c r="AI14" s="39">
        <f t="shared" si="9"/>
        <v>47</v>
      </c>
      <c r="AJ14" s="39">
        <f t="shared" si="10"/>
        <v>46</v>
      </c>
      <c r="AK14" s="39">
        <f t="shared" si="11"/>
        <v>24</v>
      </c>
      <c r="AL14" s="39" t="str">
        <f t="shared" si="12"/>
        <v>20</v>
      </c>
      <c r="AM14" s="39"/>
      <c r="AP14" s="3"/>
      <c r="AQ14" s="3"/>
      <c r="AR14" s="3"/>
      <c r="AS14" s="3" t="s">
        <v>13</v>
      </c>
      <c r="AT14" s="3">
        <v>19</v>
      </c>
      <c r="AU14" s="3">
        <v>17</v>
      </c>
      <c r="AV14" s="3">
        <v>15</v>
      </c>
      <c r="AW14" s="3" t="s">
        <v>13</v>
      </c>
      <c r="AX14" s="3">
        <v>24</v>
      </c>
      <c r="AY14" s="3">
        <v>33</v>
      </c>
      <c r="AZ14" s="3" t="s">
        <v>13</v>
      </c>
      <c r="BD14" s="58">
        <f t="shared" si="19"/>
        <v>5</v>
      </c>
    </row>
    <row r="15" spans="1:58" x14ac:dyDescent="0.25">
      <c r="A15" s="3"/>
      <c r="B15" t="s">
        <v>45</v>
      </c>
      <c r="C15" s="3" t="s">
        <v>46</v>
      </c>
      <c r="F15" s="35" t="s">
        <v>47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U15" s="42">
        <f t="shared" si="13"/>
        <v>3</v>
      </c>
      <c r="V15" s="43">
        <f t="shared" si="14"/>
        <v>10</v>
      </c>
      <c r="X15" s="44">
        <f t="shared" si="15"/>
        <v>0</v>
      </c>
      <c r="Y15" s="39">
        <f t="shared" si="0"/>
        <v>12</v>
      </c>
      <c r="Z15" s="39" t="e">
        <f t="shared" si="16"/>
        <v>#VALUE!</v>
      </c>
      <c r="AA15" s="39">
        <f t="shared" si="1"/>
        <v>30</v>
      </c>
      <c r="AB15" s="39">
        <f t="shared" si="2"/>
        <v>41</v>
      </c>
      <c r="AC15" s="39">
        <f t="shared" si="3"/>
        <v>37</v>
      </c>
      <c r="AD15" s="39">
        <f t="shared" si="4"/>
        <v>6</v>
      </c>
      <c r="AE15" s="39">
        <f t="shared" si="5"/>
        <v>9</v>
      </c>
      <c r="AF15" s="39">
        <f t="shared" si="6"/>
        <v>15</v>
      </c>
      <c r="AG15" s="39">
        <f t="shared" si="7"/>
        <v>46</v>
      </c>
      <c r="AH15" s="39">
        <f t="shared" si="8"/>
        <v>21</v>
      </c>
      <c r="AI15" s="39">
        <f t="shared" si="9"/>
        <v>33</v>
      </c>
      <c r="AJ15" s="39">
        <f t="shared" si="10"/>
        <v>1</v>
      </c>
      <c r="AK15" s="39">
        <f t="shared" si="11"/>
        <v>2</v>
      </c>
      <c r="AL15" s="39" t="str">
        <f t="shared" si="12"/>
        <v>03</v>
      </c>
      <c r="AM15" s="39"/>
      <c r="AP15" s="3"/>
      <c r="AQ15" s="3"/>
      <c r="AR15" s="3"/>
      <c r="AS15" s="3" t="s">
        <v>13</v>
      </c>
      <c r="AT15" s="3">
        <v>21</v>
      </c>
      <c r="AU15" s="3">
        <v>22</v>
      </c>
      <c r="AV15" s="3">
        <v>18</v>
      </c>
      <c r="AW15" s="3" t="s">
        <v>13</v>
      </c>
      <c r="AX15" s="3">
        <v>46</v>
      </c>
      <c r="AY15" s="3">
        <v>37</v>
      </c>
      <c r="BD15" s="58">
        <f t="shared" si="19"/>
        <v>4</v>
      </c>
    </row>
    <row r="16" spans="1:58" x14ac:dyDescent="0.25">
      <c r="B16" t="s">
        <v>18</v>
      </c>
      <c r="C16" s="3" t="s">
        <v>48</v>
      </c>
      <c r="F16" s="35" t="s">
        <v>49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U16" s="42">
        <f t="shared" si="13"/>
        <v>9</v>
      </c>
      <c r="V16" s="43">
        <f t="shared" si="14"/>
        <v>8</v>
      </c>
      <c r="X16" s="44">
        <f t="shared" si="15"/>
        <v>0</v>
      </c>
      <c r="Y16" s="39">
        <f t="shared" si="0"/>
        <v>49</v>
      </c>
      <c r="Z16" s="39" t="e">
        <f t="shared" si="16"/>
        <v>#VALUE!</v>
      </c>
      <c r="AA16" s="39">
        <f t="shared" si="1"/>
        <v>47</v>
      </c>
      <c r="AB16" s="39">
        <f t="shared" si="2"/>
        <v>45</v>
      </c>
      <c r="AC16" s="39">
        <f t="shared" si="3"/>
        <v>44</v>
      </c>
      <c r="AD16" s="39">
        <f t="shared" si="4"/>
        <v>43</v>
      </c>
      <c r="AE16" s="39">
        <f t="shared" si="5"/>
        <v>42</v>
      </c>
      <c r="AF16" s="39">
        <f t="shared" si="6"/>
        <v>40</v>
      </c>
      <c r="AG16" s="39">
        <f t="shared" si="7"/>
        <v>39</v>
      </c>
      <c r="AH16" s="39">
        <f t="shared" si="8"/>
        <v>38</v>
      </c>
      <c r="AI16" s="39">
        <f t="shared" si="9"/>
        <v>36</v>
      </c>
      <c r="AJ16" s="39">
        <f t="shared" si="10"/>
        <v>35</v>
      </c>
      <c r="AK16" s="39">
        <f t="shared" si="11"/>
        <v>34</v>
      </c>
      <c r="AL16" s="39" t="str">
        <f t="shared" si="12"/>
        <v>32</v>
      </c>
      <c r="AM16" s="39"/>
      <c r="AP16" s="3"/>
      <c r="AQ16" s="3"/>
      <c r="AR16" s="3"/>
      <c r="AS16" s="3" t="s">
        <v>13</v>
      </c>
      <c r="AT16" s="3">
        <v>23</v>
      </c>
      <c r="AU16" s="3">
        <v>26</v>
      </c>
      <c r="AV16" s="3">
        <v>25</v>
      </c>
      <c r="AW16" s="3" t="s">
        <v>13</v>
      </c>
      <c r="AX16" s="3"/>
      <c r="AY16" s="3">
        <v>43</v>
      </c>
      <c r="BD16" s="58">
        <f t="shared" si="19"/>
        <v>3</v>
      </c>
    </row>
    <row r="17" spans="1:58" ht="15.75" thickBot="1" x14ac:dyDescent="0.3">
      <c r="B17" s="49" t="s">
        <v>50</v>
      </c>
      <c r="C17" s="3" t="s">
        <v>51</v>
      </c>
      <c r="F17" s="35" t="s">
        <v>52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U17" s="42">
        <f t="shared" si="13"/>
        <v>7</v>
      </c>
      <c r="V17" s="43">
        <f t="shared" si="14"/>
        <v>10</v>
      </c>
      <c r="X17" s="44">
        <f t="shared" si="15"/>
        <v>0</v>
      </c>
      <c r="Y17" s="39">
        <f t="shared" si="0"/>
        <v>41</v>
      </c>
      <c r="Z17" s="39" t="e">
        <f t="shared" si="16"/>
        <v>#VALUE!</v>
      </c>
      <c r="AA17" s="39">
        <f t="shared" si="1"/>
        <v>33</v>
      </c>
      <c r="AB17" s="39">
        <f t="shared" si="2"/>
        <v>23</v>
      </c>
      <c r="AC17" s="39">
        <f t="shared" si="3"/>
        <v>9</v>
      </c>
      <c r="AD17" s="39">
        <f t="shared" si="4"/>
        <v>6</v>
      </c>
      <c r="AE17" s="39">
        <f t="shared" si="5"/>
        <v>37</v>
      </c>
      <c r="AF17" s="39">
        <f t="shared" si="6"/>
        <v>17</v>
      </c>
      <c r="AG17" s="39">
        <f t="shared" si="7"/>
        <v>46</v>
      </c>
      <c r="AH17" s="39">
        <f t="shared" si="8"/>
        <v>45</v>
      </c>
      <c r="AI17" s="39">
        <f t="shared" si="9"/>
        <v>21</v>
      </c>
      <c r="AJ17" s="39">
        <f t="shared" si="10"/>
        <v>30</v>
      </c>
      <c r="AK17" s="39">
        <f t="shared" si="11"/>
        <v>12</v>
      </c>
      <c r="AL17" s="39" t="str">
        <f t="shared" si="12"/>
        <v>01</v>
      </c>
      <c r="AM17" s="39"/>
      <c r="AP17" s="3"/>
      <c r="AQ17" s="3"/>
      <c r="AR17" s="3"/>
      <c r="AS17" s="3" t="s">
        <v>13</v>
      </c>
      <c r="AT17" s="3">
        <v>40</v>
      </c>
      <c r="AU17" s="3">
        <v>28</v>
      </c>
      <c r="AV17" s="3">
        <v>30</v>
      </c>
      <c r="AW17" s="3" t="s">
        <v>13</v>
      </c>
      <c r="AX17" s="3"/>
      <c r="AY17" s="3" t="s">
        <v>13</v>
      </c>
      <c r="BD17" s="58">
        <f t="shared" si="19"/>
        <v>3</v>
      </c>
    </row>
    <row r="18" spans="1:58" x14ac:dyDescent="0.25">
      <c r="B18" s="3" t="s">
        <v>18</v>
      </c>
      <c r="C18" s="61" t="s">
        <v>48</v>
      </c>
      <c r="F18" s="35" t="s">
        <v>53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U18" s="42">
        <f t="shared" si="13"/>
        <v>9</v>
      </c>
      <c r="V18" s="43">
        <f t="shared" si="14"/>
        <v>8</v>
      </c>
      <c r="X18" s="44">
        <f t="shared" si="15"/>
        <v>0</v>
      </c>
      <c r="Y18" s="39">
        <f t="shared" si="0"/>
        <v>49</v>
      </c>
      <c r="Z18" s="39" t="e">
        <f t="shared" si="16"/>
        <v>#VALUE!</v>
      </c>
      <c r="AA18" s="39">
        <f t="shared" si="1"/>
        <v>47</v>
      </c>
      <c r="AB18" s="39">
        <f t="shared" si="2"/>
        <v>44</v>
      </c>
      <c r="AC18" s="39">
        <f t="shared" si="3"/>
        <v>43</v>
      </c>
      <c r="AD18" s="39">
        <f t="shared" si="4"/>
        <v>42</v>
      </c>
      <c r="AE18" s="39">
        <f t="shared" si="5"/>
        <v>40</v>
      </c>
      <c r="AF18" s="39">
        <f t="shared" si="6"/>
        <v>39</v>
      </c>
      <c r="AG18" s="39">
        <f t="shared" si="7"/>
        <v>38</v>
      </c>
      <c r="AH18" s="39">
        <f t="shared" si="8"/>
        <v>36</v>
      </c>
      <c r="AI18" s="39">
        <f t="shared" si="9"/>
        <v>35</v>
      </c>
      <c r="AJ18" s="39">
        <f t="shared" si="10"/>
        <v>34</v>
      </c>
      <c r="AK18" s="39">
        <f t="shared" si="11"/>
        <v>32</v>
      </c>
      <c r="AL18" s="39" t="str">
        <f t="shared" si="12"/>
        <v>31</v>
      </c>
      <c r="AM18" s="39"/>
      <c r="AP18" s="3"/>
      <c r="AQ18" s="3"/>
      <c r="AR18" s="3"/>
      <c r="AS18" s="3"/>
      <c r="AT18" s="3">
        <v>41</v>
      </c>
      <c r="AU18" s="3">
        <v>35</v>
      </c>
      <c r="AV18" s="3">
        <v>38</v>
      </c>
      <c r="AW18" s="3" t="s">
        <v>13</v>
      </c>
      <c r="AX18" s="3"/>
      <c r="AY18" s="3" t="s">
        <v>13</v>
      </c>
      <c r="BD18" s="58">
        <f t="shared" si="19"/>
        <v>3</v>
      </c>
    </row>
    <row r="19" spans="1:58" x14ac:dyDescent="0.25">
      <c r="B19" s="3" t="s">
        <v>54</v>
      </c>
      <c r="C19" s="61" t="s">
        <v>32</v>
      </c>
      <c r="F19" s="35" t="s">
        <v>55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U19" s="42">
        <f t="shared" si="13"/>
        <v>5</v>
      </c>
      <c r="V19" s="43">
        <f t="shared" si="14"/>
        <v>7</v>
      </c>
      <c r="X19" s="44">
        <f t="shared" si="15"/>
        <v>0</v>
      </c>
      <c r="Y19" s="39">
        <f t="shared" si="0"/>
        <v>8</v>
      </c>
      <c r="Z19" s="39" t="e">
        <f t="shared" si="16"/>
        <v>#VALUE!</v>
      </c>
      <c r="AA19" s="39">
        <f t="shared" si="1"/>
        <v>13</v>
      </c>
      <c r="AB19" s="39">
        <f t="shared" si="2"/>
        <v>21</v>
      </c>
      <c r="AC19" s="39">
        <f t="shared" si="3"/>
        <v>30</v>
      </c>
      <c r="AD19" s="39">
        <f t="shared" si="4"/>
        <v>38</v>
      </c>
      <c r="AE19" s="39">
        <f t="shared" si="5"/>
        <v>12</v>
      </c>
      <c r="AF19" s="39">
        <f t="shared" si="6"/>
        <v>15</v>
      </c>
      <c r="AG19" s="39">
        <f t="shared" si="7"/>
        <v>39</v>
      </c>
      <c r="AH19" s="39">
        <f t="shared" si="8"/>
        <v>47</v>
      </c>
      <c r="AI19" s="39">
        <f t="shared" si="9"/>
        <v>6</v>
      </c>
      <c r="AJ19" s="39">
        <f t="shared" si="10"/>
        <v>20</v>
      </c>
      <c r="AK19" s="39">
        <f t="shared" si="11"/>
        <v>22</v>
      </c>
      <c r="AL19" s="39" t="str">
        <f t="shared" si="12"/>
        <v>29</v>
      </c>
      <c r="AM19" s="39"/>
      <c r="AP19" s="3"/>
      <c r="AQ19" s="3"/>
      <c r="AR19" s="3"/>
      <c r="AS19" s="3"/>
      <c r="AT19" s="3">
        <v>44</v>
      </c>
      <c r="AU19" s="3">
        <v>36</v>
      </c>
      <c r="AV19" s="3">
        <v>47</v>
      </c>
      <c r="AW19" s="3" t="s">
        <v>13</v>
      </c>
      <c r="AX19" s="3"/>
      <c r="AY19" s="3" t="s">
        <v>13</v>
      </c>
      <c r="BD19" s="58">
        <f t="shared" si="19"/>
        <v>1</v>
      </c>
    </row>
    <row r="20" spans="1:58" ht="15.75" thickBot="1" x14ac:dyDescent="0.3">
      <c r="A20" s="60"/>
      <c r="B20" s="3" t="s">
        <v>56</v>
      </c>
      <c r="C20" s="61" t="s">
        <v>57</v>
      </c>
      <c r="F20" s="35" t="s">
        <v>58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U20" s="42">
        <f t="shared" si="13"/>
        <v>1</v>
      </c>
      <c r="V20" s="43">
        <f t="shared" si="14"/>
        <v>9</v>
      </c>
      <c r="X20" s="44">
        <f t="shared" si="15"/>
        <v>0</v>
      </c>
      <c r="Y20" s="39">
        <f t="shared" si="0"/>
        <v>49</v>
      </c>
      <c r="Z20" s="39" t="e">
        <f t="shared" si="16"/>
        <v>#VALUE!</v>
      </c>
      <c r="AA20" s="39">
        <f t="shared" si="1"/>
        <v>3</v>
      </c>
      <c r="AB20" s="39">
        <f t="shared" si="2"/>
        <v>28</v>
      </c>
      <c r="AC20" s="39">
        <f t="shared" si="3"/>
        <v>16</v>
      </c>
      <c r="AD20" s="39">
        <f t="shared" si="4"/>
        <v>48</v>
      </c>
      <c r="AE20" s="39">
        <f t="shared" si="5"/>
        <v>34</v>
      </c>
      <c r="AF20" s="39">
        <f t="shared" si="6"/>
        <v>25</v>
      </c>
      <c r="AG20" s="39">
        <f t="shared" si="7"/>
        <v>23</v>
      </c>
      <c r="AH20" s="39">
        <f t="shared" si="8"/>
        <v>19</v>
      </c>
      <c r="AI20" s="39">
        <f t="shared" si="9"/>
        <v>7</v>
      </c>
      <c r="AJ20" s="39">
        <f t="shared" si="10"/>
        <v>44</v>
      </c>
      <c r="AK20" s="39">
        <f t="shared" si="11"/>
        <v>43</v>
      </c>
      <c r="AL20" s="39" t="str">
        <f t="shared" si="12"/>
        <v>40</v>
      </c>
      <c r="AM20" s="39"/>
      <c r="AP20" s="3"/>
      <c r="AQ20" s="3"/>
      <c r="AR20" s="3"/>
      <c r="AS20" s="3"/>
      <c r="AT20" s="3">
        <v>45</v>
      </c>
      <c r="AU20" s="3" t="s">
        <v>13</v>
      </c>
      <c r="AV20" s="3" t="s">
        <v>13</v>
      </c>
      <c r="AW20" s="3" t="s">
        <v>13</v>
      </c>
      <c r="AX20" s="3"/>
      <c r="BD20" s="58">
        <f t="shared" si="19"/>
        <v>0</v>
      </c>
    </row>
    <row r="21" spans="1:58" ht="15.75" thickBot="1" x14ac:dyDescent="0.3">
      <c r="A21" t="s">
        <v>59</v>
      </c>
      <c r="B21" s="3" t="s">
        <v>60</v>
      </c>
      <c r="C21" s="61" t="s">
        <v>61</v>
      </c>
      <c r="D21" t="s">
        <v>13</v>
      </c>
      <c r="F21" s="3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42">
        <f>MID(C21,1,2)*1</f>
        <v>1</v>
      </c>
      <c r="V21" s="43">
        <v>8</v>
      </c>
      <c r="X21" s="62">
        <v>2</v>
      </c>
      <c r="Y21" s="39">
        <v>7</v>
      </c>
      <c r="Z21" s="39">
        <v>1</v>
      </c>
      <c r="AA21" s="39">
        <v>3</v>
      </c>
      <c r="AB21" s="39">
        <v>9</v>
      </c>
      <c r="AC21" s="39">
        <v>42</v>
      </c>
      <c r="AD21" s="39">
        <v>13</v>
      </c>
      <c r="AE21" s="39">
        <v>17</v>
      </c>
      <c r="AF21" s="39">
        <v>23</v>
      </c>
      <c r="AG21" s="39">
        <v>27</v>
      </c>
      <c r="AH21" s="39">
        <v>48</v>
      </c>
      <c r="AI21" s="39">
        <v>22</v>
      </c>
      <c r="AJ21" s="39">
        <v>28</v>
      </c>
      <c r="AK21" s="39">
        <v>41</v>
      </c>
      <c r="AL21" s="39" t="s">
        <v>13</v>
      </c>
      <c r="AM21" s="39" t="s">
        <v>13</v>
      </c>
      <c r="AT21" s="3"/>
      <c r="AU21" s="3" t="s">
        <v>13</v>
      </c>
      <c r="AV21" s="3" t="s">
        <v>13</v>
      </c>
      <c r="AW21" s="3" t="s">
        <v>13</v>
      </c>
      <c r="BD21" s="58">
        <f t="shared" si="19"/>
        <v>0</v>
      </c>
    </row>
    <row r="22" spans="1:58" ht="15.75" thickBot="1" x14ac:dyDescent="0.3">
      <c r="D22" s="63">
        <v>1</v>
      </c>
      <c r="E22" s="63">
        <v>2</v>
      </c>
      <c r="F22" t="s">
        <v>13</v>
      </c>
      <c r="J22" s="63">
        <v>7</v>
      </c>
      <c r="V22" s="64"/>
      <c r="X22" s="1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O22" s="3"/>
      <c r="AP22" s="3"/>
      <c r="AQ22" s="3"/>
      <c r="AR22" s="3"/>
      <c r="AS22" s="3"/>
      <c r="AT22" s="3" t="s">
        <v>13</v>
      </c>
      <c r="AU22" s="3"/>
      <c r="AV22" s="3" t="s">
        <v>13</v>
      </c>
      <c r="AW22" s="3"/>
      <c r="AX22" s="3"/>
      <c r="AY22" s="3"/>
      <c r="AZ22" s="3"/>
      <c r="BA22" s="3"/>
      <c r="BB22" s="3"/>
      <c r="BD22" s="58">
        <f t="shared" si="19"/>
        <v>0</v>
      </c>
    </row>
    <row r="23" spans="1:58" ht="15.75" thickBot="1" x14ac:dyDescent="0.3">
      <c r="D23" s="65">
        <v>1</v>
      </c>
      <c r="E23" s="66">
        <v>2</v>
      </c>
      <c r="F23" s="66">
        <v>3</v>
      </c>
      <c r="G23" s="66">
        <v>4</v>
      </c>
      <c r="H23" s="66">
        <v>5</v>
      </c>
      <c r="I23" s="66">
        <v>6</v>
      </c>
      <c r="J23" s="66">
        <v>7</v>
      </c>
      <c r="K23" s="66">
        <v>8</v>
      </c>
      <c r="L23" s="66">
        <v>9</v>
      </c>
      <c r="M23" s="66">
        <v>10</v>
      </c>
      <c r="N23" s="67" t="s">
        <v>62</v>
      </c>
      <c r="Y23" s="68"/>
      <c r="Z23" s="69"/>
      <c r="AA23" s="70"/>
      <c r="AB23" s="71"/>
      <c r="AC23" s="72"/>
      <c r="AD23" s="71"/>
      <c r="AE23" s="71"/>
      <c r="AF23" s="71"/>
      <c r="AG23" s="71"/>
      <c r="AH23" s="71"/>
      <c r="AI23" s="73"/>
      <c r="AJ23" s="73"/>
      <c r="AK23" s="73"/>
      <c r="AL23" s="69"/>
      <c r="AM23" s="69"/>
      <c r="AO23" s="3"/>
      <c r="AP23" s="3"/>
      <c r="AQ23" s="3"/>
      <c r="AR23" s="3"/>
      <c r="AS23" s="3"/>
      <c r="AT23" s="3"/>
      <c r="AU23" s="3"/>
      <c r="AV23" s="3" t="s">
        <v>13</v>
      </c>
      <c r="AW23" s="3"/>
      <c r="AX23" s="3"/>
      <c r="AY23" s="3"/>
      <c r="AZ23" s="3"/>
      <c r="BA23" s="3"/>
      <c r="BB23" s="3"/>
      <c r="BD23">
        <f ca="1">SUM(BD10:BD22)</f>
        <v>48</v>
      </c>
      <c r="BF23" t="s">
        <v>14</v>
      </c>
    </row>
    <row r="24" spans="1:58" ht="15.75" thickBot="1" x14ac:dyDescent="0.3">
      <c r="B24" t="s">
        <v>63</v>
      </c>
      <c r="D24" s="74">
        <f>COUNTIF($AT1:$AT22,"*1*")+(COUNTIF($AT1:$AT22,"1"))</f>
        <v>1</v>
      </c>
      <c r="E24" s="74">
        <f>COUNTIF($AT1:$AT22,"*2*")+(COUNTIF($AT1:$AT22,"2"))</f>
        <v>0</v>
      </c>
      <c r="F24" s="75">
        <f>COUNTIF($AT1:$AT22,"*3*")+(COUNTIF($AT1:$AT22,"3"))</f>
        <v>0</v>
      </c>
      <c r="G24" s="75">
        <f>COUNTIF($AT1:$AT22,"*4*")+(COUNTIF($AT1:$AT22,"4"))</f>
        <v>0</v>
      </c>
      <c r="H24" s="75">
        <f>COUNTIF($AT1:$AT22,"*5*")+(COUNTIF($AT1:$AT22,"5"))</f>
        <v>0</v>
      </c>
      <c r="I24" s="75">
        <f>COUNTIF($AT1:$AT22,"*6*")+(COUNTIF($AT1:$AT22,"6"))</f>
        <v>1</v>
      </c>
      <c r="J24" s="75">
        <f>COUNTIF($AT1:$AT22,"*7*")+(COUNTIF($AT1:$AT22,"7"))</f>
        <v>0</v>
      </c>
      <c r="K24" s="75">
        <f>COUNTIF($AT1:$AT22,"*8*")+(COUNTIF($AT1:$AT22,"8"))</f>
        <v>1</v>
      </c>
      <c r="L24" s="75">
        <f>COUNTIF($AT1:$AT22,"*9*")+(COUNTIF($AT1:$AT22,"9"))</f>
        <v>1</v>
      </c>
      <c r="M24" s="76">
        <f>COUNTIF($AT1:$AT22,"*10*")+(COUNTIF($AT1:$AT22,"10"))</f>
        <v>0</v>
      </c>
      <c r="N24" s="76">
        <f>COUNTIF($AT1:$AT22,"*#VALEUR!*")+(COUNTIF($AT1:$AT22,"#VALEUR!"))</f>
        <v>0</v>
      </c>
      <c r="O24">
        <f>SUM(D24:N24)</f>
        <v>4</v>
      </c>
      <c r="X24" s="3" t="s">
        <v>13</v>
      </c>
      <c r="Y24" s="77">
        <v>1</v>
      </c>
      <c r="Z24" s="78">
        <v>9</v>
      </c>
      <c r="AA24" s="78">
        <v>16</v>
      </c>
      <c r="AB24" s="78">
        <v>19</v>
      </c>
      <c r="AC24" s="78">
        <v>21</v>
      </c>
      <c r="AD24" s="78">
        <v>23</v>
      </c>
      <c r="AE24" s="78">
        <v>40</v>
      </c>
      <c r="AF24" s="78">
        <v>41</v>
      </c>
      <c r="AG24" s="78">
        <v>2</v>
      </c>
      <c r="AH24" s="78">
        <v>13</v>
      </c>
      <c r="AI24" s="78">
        <v>14</v>
      </c>
      <c r="AJ24" s="78">
        <v>17</v>
      </c>
      <c r="AK24" s="78">
        <v>22</v>
      </c>
      <c r="AL24" s="78">
        <v>26</v>
      </c>
      <c r="AM24" s="78">
        <v>28</v>
      </c>
      <c r="AN24" s="78">
        <v>35</v>
      </c>
      <c r="AO24" s="3"/>
      <c r="AP24" s="3"/>
      <c r="AQ24" s="3"/>
      <c r="AR24" s="3"/>
      <c r="AS24" s="3"/>
      <c r="AT24" s="3"/>
      <c r="AU24" s="3"/>
      <c r="AW24" s="3"/>
      <c r="AX24" s="3"/>
      <c r="AY24" s="3"/>
      <c r="AZ24" s="3"/>
      <c r="BA24" s="3"/>
      <c r="BB24" s="3"/>
      <c r="BC24" s="79"/>
      <c r="BF24" s="80">
        <f>COUNTA(Y24:BC24)</f>
        <v>16</v>
      </c>
    </row>
    <row r="25" spans="1:58" ht="15.75" thickBot="1" x14ac:dyDescent="0.3">
      <c r="B25" t="s">
        <v>64</v>
      </c>
      <c r="D25" s="81">
        <f>COUNTIF($AU1:$AU22,"*1*")+(COUNTIF($AU1:$AU22,"1"))</f>
        <v>0</v>
      </c>
      <c r="E25" s="81">
        <f>COUNTIF($AU1:$AU22,"*2*")+(COUNTIF($AU1:$AU22,"2"))</f>
        <v>1</v>
      </c>
      <c r="F25" s="81">
        <f>COUNTIF($AU1:$AU22,"*3*")+(COUNTIF($AU1:$AU22,"3"))</f>
        <v>0</v>
      </c>
      <c r="G25" s="81">
        <f>COUNTIF($AU1:$AU22,"*4*")+(COUNTIF($AU1:$AU22,"4"))</f>
        <v>0</v>
      </c>
      <c r="H25" s="81">
        <f>COUNTIF($AU1:$AU22,"*5*")+(COUNTIF($AU1:$AU22,"5"))</f>
        <v>0</v>
      </c>
      <c r="I25" s="81">
        <f>COUNTIF($AU1:$AU22,"*6*")+(COUNTIF($AU1:$AU22,"6"))</f>
        <v>0</v>
      </c>
      <c r="J25" s="81">
        <f>COUNTIF($AU1:$AU22,"*7*")+(COUNTIF($AU1:$AU22,"7"))</f>
        <v>2</v>
      </c>
      <c r="K25" s="81">
        <f>COUNTIF($AU1:$AU22,"*8*")+(COUNTIF($AU1:$AU22,"8"))</f>
        <v>0</v>
      </c>
      <c r="L25" s="81">
        <f>COUNTIF($AU1:$AU22,"*9*")+(COUNTIF($AU1:$AU22,"9"))</f>
        <v>0</v>
      </c>
      <c r="M25" s="82">
        <f>COUNTIF($AU1:$AU22,"*10*")+(COUNTIF($AU1:$AU22,"10"))</f>
        <v>0</v>
      </c>
      <c r="N25" s="82">
        <f>COUNTIF($AU1:$AU22,"*#VALEUR!*")+(COUNTIF($AU1:$AU22,"#VALEUR!"))</f>
        <v>0</v>
      </c>
      <c r="O25">
        <f>SUM(D25:N25)</f>
        <v>3</v>
      </c>
      <c r="AO25" s="78">
        <v>3</v>
      </c>
      <c r="AP25" s="78">
        <v>7</v>
      </c>
      <c r="AQ25" s="78">
        <v>12</v>
      </c>
      <c r="AR25" s="78">
        <v>15</v>
      </c>
      <c r="AS25" s="78">
        <v>18</v>
      </c>
      <c r="AT25" s="78">
        <v>25</v>
      </c>
      <c r="AU25" s="78">
        <v>30</v>
      </c>
      <c r="AV25" s="78">
        <v>38</v>
      </c>
      <c r="AW25" s="78"/>
      <c r="AX25" s="78"/>
      <c r="AY25" s="78"/>
      <c r="AZ25" s="78"/>
      <c r="BA25" s="78"/>
      <c r="BB25" s="78"/>
      <c r="BC25" s="90">
        <v>15</v>
      </c>
      <c r="BE25" s="3"/>
      <c r="BF25" s="3"/>
    </row>
    <row r="26" spans="1:58" ht="15.75" thickBot="1" x14ac:dyDescent="0.3">
      <c r="B26" t="s">
        <v>14</v>
      </c>
      <c r="D26" s="91">
        <f>SUM(D24:D25)</f>
        <v>1</v>
      </c>
      <c r="E26" s="91">
        <f t="shared" ref="E26:M26" si="20">SUM(E24:E25)</f>
        <v>1</v>
      </c>
      <c r="F26" s="54">
        <f t="shared" si="20"/>
        <v>0</v>
      </c>
      <c r="G26" s="54">
        <f>SUM(G24:G25)</f>
        <v>0</v>
      </c>
      <c r="H26" s="54">
        <f t="shared" si="20"/>
        <v>0</v>
      </c>
      <c r="I26" s="54">
        <f t="shared" si="20"/>
        <v>1</v>
      </c>
      <c r="J26" s="91">
        <f t="shared" si="20"/>
        <v>2</v>
      </c>
      <c r="K26" s="54">
        <f t="shared" si="20"/>
        <v>1</v>
      </c>
      <c r="L26" s="54">
        <f t="shared" si="20"/>
        <v>1</v>
      </c>
      <c r="M26" s="55">
        <f t="shared" si="20"/>
        <v>0</v>
      </c>
      <c r="N26" s="55"/>
      <c r="O26" s="92">
        <f>SUM(O24:O25)</f>
        <v>7</v>
      </c>
      <c r="AO26" s="83">
        <v>1</v>
      </c>
      <c r="AP26" s="84">
        <v>2</v>
      </c>
      <c r="AQ26" s="84">
        <v>3</v>
      </c>
      <c r="AR26" s="85">
        <v>4</v>
      </c>
      <c r="AS26" s="86">
        <v>5</v>
      </c>
      <c r="AT26" s="84">
        <v>6</v>
      </c>
      <c r="AU26" s="84">
        <v>7</v>
      </c>
      <c r="AV26" s="84">
        <v>8</v>
      </c>
      <c r="AW26" s="87">
        <v>9</v>
      </c>
      <c r="AX26" s="88">
        <v>10</v>
      </c>
      <c r="AY26" s="89">
        <v>11</v>
      </c>
      <c r="AZ26" s="89">
        <v>12</v>
      </c>
      <c r="BA26" s="89">
        <v>13</v>
      </c>
      <c r="BB26" s="89">
        <v>14</v>
      </c>
      <c r="BC26" s="40">
        <f>SUMPRODUCT(COUNTIF(($AX$148:$BL$151),(BC$146)))</f>
        <v>0</v>
      </c>
      <c r="BD26" s="41">
        <f>SUM(AO26:BC26)</f>
        <v>105</v>
      </c>
    </row>
    <row r="27" spans="1:58" ht="15.75" thickBot="1" x14ac:dyDescent="0.3">
      <c r="A27" t="s">
        <v>65</v>
      </c>
      <c r="D27" s="93" t="s">
        <v>63</v>
      </c>
      <c r="E27" s="93" t="s">
        <v>64</v>
      </c>
      <c r="V27" s="94">
        <v>1</v>
      </c>
      <c r="W27" s="3" t="s">
        <v>50</v>
      </c>
      <c r="X27" s="3"/>
      <c r="Y27" s="95">
        <f>Y17</f>
        <v>41</v>
      </c>
      <c r="Z27" s="95" t="e">
        <f t="shared" ref="Z27:AM27" si="21">Z17</f>
        <v>#VALUE!</v>
      </c>
      <c r="AA27" s="95">
        <f t="shared" si="21"/>
        <v>33</v>
      </c>
      <c r="AB27" s="95">
        <f t="shared" si="21"/>
        <v>23</v>
      </c>
      <c r="AC27" s="95">
        <f t="shared" si="21"/>
        <v>9</v>
      </c>
      <c r="AD27" s="95">
        <f t="shared" si="21"/>
        <v>6</v>
      </c>
      <c r="AE27" s="95">
        <f t="shared" si="21"/>
        <v>37</v>
      </c>
      <c r="AF27" s="95">
        <f t="shared" si="21"/>
        <v>17</v>
      </c>
      <c r="AG27" s="95">
        <f t="shared" si="21"/>
        <v>46</v>
      </c>
      <c r="AH27" s="95">
        <f t="shared" si="21"/>
        <v>45</v>
      </c>
      <c r="AI27" s="95">
        <f t="shared" si="21"/>
        <v>21</v>
      </c>
      <c r="AJ27" s="95">
        <f t="shared" si="21"/>
        <v>30</v>
      </c>
      <c r="AK27" s="95">
        <f t="shared" si="21"/>
        <v>12</v>
      </c>
      <c r="AL27" s="95" t="str">
        <f t="shared" si="21"/>
        <v>01</v>
      </c>
      <c r="AM27" s="95">
        <f t="shared" si="21"/>
        <v>0</v>
      </c>
      <c r="AO27" s="40">
        <f>SUMPRODUCT(COUNTIF(($AX$148:$BL$151),(AO$147)))</f>
        <v>0</v>
      </c>
      <c r="AP27" s="40">
        <f>SUMPRODUCT(COUNTIF(($AX$148:$BL$151),(AP$147)))</f>
        <v>0</v>
      </c>
      <c r="AQ27" s="40">
        <f>SUMPRODUCT(COUNTIF(($AX$148:$BL$151),(AQ$147)))</f>
        <v>0</v>
      </c>
      <c r="AR27" s="40">
        <f>SUMPRODUCT(COUNTIF(($AX$148:$BL$151),(AR$147)))</f>
        <v>0</v>
      </c>
      <c r="AS27" s="40">
        <f>SUMPRODUCT(COUNTIF(($AX$148:$BL$151),(AS$147)))</f>
        <v>0</v>
      </c>
      <c r="AT27" s="40">
        <f>SUMPRODUCT(COUNTIF(($AX$148:$BL$150),(AT$147)))</f>
        <v>0</v>
      </c>
      <c r="AU27" s="40">
        <f>SUMPRODUCT(COUNTIF(($AX$148:$BL$150),(AU$147)))</f>
        <v>0</v>
      </c>
      <c r="AV27" s="40">
        <f t="shared" ref="AV27:BB27" si="22">SUMPRODUCT(COUNTIF(($AX$148:$BL$151),(AV$147)))</f>
        <v>0</v>
      </c>
      <c r="AW27" s="40">
        <f t="shared" si="22"/>
        <v>0</v>
      </c>
      <c r="AX27" s="40">
        <f t="shared" si="22"/>
        <v>0</v>
      </c>
      <c r="AY27" s="40">
        <f t="shared" si="22"/>
        <v>0</v>
      </c>
      <c r="AZ27" s="40">
        <f t="shared" si="22"/>
        <v>0</v>
      </c>
      <c r="BA27" s="40">
        <f t="shared" si="22"/>
        <v>0</v>
      </c>
      <c r="BB27" s="40">
        <f t="shared" si="22"/>
        <v>0</v>
      </c>
      <c r="BC27" s="103">
        <v>30</v>
      </c>
    </row>
    <row r="28" spans="1:58" ht="15.75" thickBot="1" x14ac:dyDescent="0.3">
      <c r="A28" s="49" t="s">
        <v>66</v>
      </c>
      <c r="D28" s="9">
        <f>U17</f>
        <v>7</v>
      </c>
      <c r="E28" s="9">
        <f>V17</f>
        <v>10</v>
      </c>
      <c r="V28" s="33">
        <v>2</v>
      </c>
      <c r="W28" s="3" t="s">
        <v>67</v>
      </c>
      <c r="X28" s="3"/>
      <c r="Y28" s="95">
        <f>Y14</f>
        <v>39</v>
      </c>
      <c r="Z28" s="95" t="e">
        <f t="shared" ref="Z28:AM28" si="23">Z14</f>
        <v>#VALUE!</v>
      </c>
      <c r="AA28" s="95">
        <f t="shared" si="23"/>
        <v>14</v>
      </c>
      <c r="AB28" s="95">
        <f t="shared" si="23"/>
        <v>42</v>
      </c>
      <c r="AC28" s="95">
        <f t="shared" si="23"/>
        <v>21</v>
      </c>
      <c r="AD28" s="95">
        <f t="shared" si="23"/>
        <v>45</v>
      </c>
      <c r="AE28" s="95">
        <f t="shared" si="23"/>
        <v>32</v>
      </c>
      <c r="AF28" s="95">
        <f t="shared" si="23"/>
        <v>12</v>
      </c>
      <c r="AG28" s="95">
        <f t="shared" si="23"/>
        <v>2</v>
      </c>
      <c r="AH28" s="95">
        <f t="shared" si="23"/>
        <v>30</v>
      </c>
      <c r="AI28" s="95">
        <f t="shared" si="23"/>
        <v>47</v>
      </c>
      <c r="AJ28" s="95">
        <f t="shared" si="23"/>
        <v>46</v>
      </c>
      <c r="AK28" s="95">
        <f t="shared" si="23"/>
        <v>24</v>
      </c>
      <c r="AL28" s="95" t="str">
        <f t="shared" si="23"/>
        <v>20</v>
      </c>
      <c r="AM28" s="95">
        <f t="shared" si="23"/>
        <v>0</v>
      </c>
      <c r="AO28" s="96">
        <v>16</v>
      </c>
      <c r="AP28" s="97">
        <v>17</v>
      </c>
      <c r="AQ28" s="97">
        <v>18</v>
      </c>
      <c r="AR28" s="98">
        <v>19</v>
      </c>
      <c r="AS28" s="99">
        <v>20</v>
      </c>
      <c r="AT28" s="97">
        <v>21</v>
      </c>
      <c r="AU28" s="97">
        <v>22</v>
      </c>
      <c r="AV28" s="97">
        <v>23</v>
      </c>
      <c r="AW28" s="100">
        <v>24</v>
      </c>
      <c r="AX28" s="101">
        <v>25</v>
      </c>
      <c r="AY28" s="102">
        <v>26</v>
      </c>
      <c r="AZ28" s="102">
        <v>27</v>
      </c>
      <c r="BA28" s="102">
        <v>28</v>
      </c>
      <c r="BB28" s="102">
        <v>29</v>
      </c>
      <c r="BC28" s="40">
        <f>SUMPRODUCT(COUNTIF(($AX$148:$BL$151),(BC$148)))</f>
        <v>0</v>
      </c>
      <c r="BD28" s="41">
        <f>SUM(AO28:BC28)</f>
        <v>315</v>
      </c>
    </row>
    <row r="29" spans="1:58" ht="15.75" thickBot="1" x14ac:dyDescent="0.3">
      <c r="A29" s="104" t="s">
        <v>68</v>
      </c>
      <c r="D29" s="9">
        <f>U7</f>
        <v>5</v>
      </c>
      <c r="E29" s="9">
        <f>V7</f>
        <v>7</v>
      </c>
      <c r="V29" s="94">
        <v>3</v>
      </c>
      <c r="W29" s="3" t="s">
        <v>56</v>
      </c>
      <c r="X29" s="3"/>
      <c r="Y29" s="95">
        <f>Y20</f>
        <v>49</v>
      </c>
      <c r="Z29" s="95" t="e">
        <f t="shared" ref="Z29:AM29" si="24">Z20</f>
        <v>#VALUE!</v>
      </c>
      <c r="AA29" s="95">
        <f t="shared" si="24"/>
        <v>3</v>
      </c>
      <c r="AB29" s="95">
        <f t="shared" si="24"/>
        <v>28</v>
      </c>
      <c r="AC29" s="95">
        <f t="shared" si="24"/>
        <v>16</v>
      </c>
      <c r="AD29" s="95">
        <f t="shared" si="24"/>
        <v>48</v>
      </c>
      <c r="AE29" s="95">
        <f t="shared" si="24"/>
        <v>34</v>
      </c>
      <c r="AF29" s="95">
        <f t="shared" si="24"/>
        <v>25</v>
      </c>
      <c r="AG29" s="95">
        <f t="shared" si="24"/>
        <v>23</v>
      </c>
      <c r="AH29" s="95">
        <f t="shared" si="24"/>
        <v>19</v>
      </c>
      <c r="AI29" s="95">
        <f t="shared" si="24"/>
        <v>7</v>
      </c>
      <c r="AJ29" s="95">
        <f t="shared" si="24"/>
        <v>44</v>
      </c>
      <c r="AK29" s="95">
        <f t="shared" si="24"/>
        <v>43</v>
      </c>
      <c r="AL29" s="95" t="str">
        <f t="shared" si="24"/>
        <v>40</v>
      </c>
      <c r="AM29" s="95">
        <f t="shared" si="24"/>
        <v>0</v>
      </c>
      <c r="AO29" s="40">
        <f t="shared" ref="AO29:BB29" si="25">SUMPRODUCT(COUNTIF(($AX$148:$BL$151),(AO$149)))</f>
        <v>0</v>
      </c>
      <c r="AP29" s="40">
        <f t="shared" si="25"/>
        <v>0</v>
      </c>
      <c r="AQ29" s="40">
        <f t="shared" si="25"/>
        <v>0</v>
      </c>
      <c r="AR29" s="40">
        <f t="shared" si="25"/>
        <v>0</v>
      </c>
      <c r="AS29" s="40">
        <f t="shared" si="25"/>
        <v>0</v>
      </c>
      <c r="AT29" s="40">
        <f t="shared" si="25"/>
        <v>0</v>
      </c>
      <c r="AU29" s="40">
        <f t="shared" si="25"/>
        <v>0</v>
      </c>
      <c r="AV29" s="40">
        <f t="shared" si="25"/>
        <v>0</v>
      </c>
      <c r="AW29" s="40">
        <f t="shared" si="25"/>
        <v>0</v>
      </c>
      <c r="AX29" s="40">
        <f t="shared" si="25"/>
        <v>0</v>
      </c>
      <c r="AY29" s="40">
        <f t="shared" si="25"/>
        <v>0</v>
      </c>
      <c r="AZ29" s="40">
        <f t="shared" si="25"/>
        <v>0</v>
      </c>
      <c r="BA29" s="40">
        <f t="shared" si="25"/>
        <v>0</v>
      </c>
      <c r="BB29" s="40">
        <f t="shared" si="25"/>
        <v>0</v>
      </c>
      <c r="BC29" s="103">
        <v>45</v>
      </c>
    </row>
    <row r="30" spans="1:58" ht="15.75" thickBot="1" x14ac:dyDescent="0.3">
      <c r="A30" t="s">
        <v>15</v>
      </c>
      <c r="D30" s="9">
        <f>U1</f>
        <v>8</v>
      </c>
      <c r="E30" s="9">
        <f>V1</f>
        <v>3</v>
      </c>
      <c r="F30" s="1"/>
      <c r="G30" s="1"/>
      <c r="H30" s="1"/>
      <c r="V30" s="105">
        <v>4</v>
      </c>
      <c r="W30" s="3" t="s">
        <v>15</v>
      </c>
      <c r="Y30" s="95">
        <f>Y1</f>
        <v>19</v>
      </c>
      <c r="Z30" s="95" t="e">
        <f t="shared" ref="Z30:AM30" si="26">Z1</f>
        <v>#VALUE!</v>
      </c>
      <c r="AA30" s="95">
        <f t="shared" si="26"/>
        <v>49</v>
      </c>
      <c r="AB30" s="95">
        <f t="shared" si="26"/>
        <v>16</v>
      </c>
      <c r="AC30" s="95">
        <f t="shared" si="26"/>
        <v>34</v>
      </c>
      <c r="AD30" s="95">
        <f t="shared" si="26"/>
        <v>28</v>
      </c>
      <c r="AE30" s="95">
        <f t="shared" si="26"/>
        <v>40</v>
      </c>
      <c r="AF30" s="95">
        <f t="shared" si="26"/>
        <v>26</v>
      </c>
      <c r="AG30" s="95">
        <f t="shared" si="26"/>
        <v>48</v>
      </c>
      <c r="AH30" s="95">
        <f t="shared" si="26"/>
        <v>10</v>
      </c>
      <c r="AI30" s="95">
        <f t="shared" si="26"/>
        <v>18</v>
      </c>
      <c r="AJ30" s="95">
        <f t="shared" si="26"/>
        <v>39</v>
      </c>
      <c r="AK30" s="95">
        <f t="shared" si="26"/>
        <v>14</v>
      </c>
      <c r="AL30" s="95" t="str">
        <f t="shared" si="26"/>
        <v>03</v>
      </c>
      <c r="AM30" s="95">
        <f t="shared" si="26"/>
        <v>0</v>
      </c>
      <c r="AO30" s="96">
        <v>31</v>
      </c>
      <c r="AP30" s="97">
        <v>32</v>
      </c>
      <c r="AQ30" s="97">
        <v>33</v>
      </c>
      <c r="AR30" s="98">
        <v>34</v>
      </c>
      <c r="AS30" s="99">
        <v>35</v>
      </c>
      <c r="AT30" s="97">
        <v>36</v>
      </c>
      <c r="AU30" s="97">
        <v>37</v>
      </c>
      <c r="AV30" s="97">
        <v>38</v>
      </c>
      <c r="AW30" s="100">
        <v>39</v>
      </c>
      <c r="AX30" s="101">
        <v>40</v>
      </c>
      <c r="AY30" s="102">
        <v>41</v>
      </c>
      <c r="AZ30" s="102">
        <v>42</v>
      </c>
      <c r="BA30" s="102">
        <v>43</v>
      </c>
      <c r="BB30" s="102">
        <v>44</v>
      </c>
      <c r="BC30" s="40">
        <f>SUMPRODUCT(COUNTIF(($AX$148:$BL$151),(BC$150)))</f>
        <v>0</v>
      </c>
      <c r="BD30" s="50">
        <f>SUM(AO30:BC30)</f>
        <v>525</v>
      </c>
    </row>
    <row r="31" spans="1:58" ht="15.75" thickBot="1" x14ac:dyDescent="0.3">
      <c r="A31" t="s">
        <v>69</v>
      </c>
      <c r="D31" s="106">
        <f>U3</f>
        <v>1</v>
      </c>
      <c r="E31" s="106">
        <f>V3</f>
        <v>2</v>
      </c>
      <c r="H31" s="63">
        <v>1</v>
      </c>
      <c r="I31" s="63">
        <v>5</v>
      </c>
      <c r="J31" s="3"/>
      <c r="K31" s="3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O31" s="40">
        <f t="shared" ref="AO31:BB31" si="27">SUMPRODUCT(COUNTIF(($AX$148:$BL$151),(AO$151)))</f>
        <v>0</v>
      </c>
      <c r="AP31" s="40">
        <f t="shared" si="27"/>
        <v>0</v>
      </c>
      <c r="AQ31" s="40">
        <f t="shared" si="27"/>
        <v>0</v>
      </c>
      <c r="AR31" s="40">
        <f t="shared" si="27"/>
        <v>0</v>
      </c>
      <c r="AS31" s="40">
        <f t="shared" si="27"/>
        <v>0</v>
      </c>
      <c r="AT31" s="40">
        <f t="shared" si="27"/>
        <v>0</v>
      </c>
      <c r="AU31" s="40">
        <f t="shared" si="27"/>
        <v>0</v>
      </c>
      <c r="AV31" s="40">
        <f t="shared" si="27"/>
        <v>0</v>
      </c>
      <c r="AW31" s="40">
        <f t="shared" si="27"/>
        <v>0</v>
      </c>
      <c r="AX31" s="40">
        <f t="shared" si="27"/>
        <v>0</v>
      </c>
      <c r="AY31" s="40">
        <f t="shared" si="27"/>
        <v>0</v>
      </c>
      <c r="AZ31" s="40">
        <f t="shared" si="27"/>
        <v>0</v>
      </c>
      <c r="BA31" s="40">
        <f t="shared" si="27"/>
        <v>0</v>
      </c>
      <c r="BB31" s="40">
        <f t="shared" si="27"/>
        <v>0</v>
      </c>
      <c r="BC31" s="103"/>
    </row>
    <row r="32" spans="1:58" ht="15.75" thickBot="1" x14ac:dyDescent="0.3">
      <c r="A32" t="s">
        <v>70</v>
      </c>
      <c r="D32" s="106">
        <f>U9</f>
        <v>1</v>
      </c>
      <c r="E32" s="106">
        <f>V9</f>
        <v>2</v>
      </c>
      <c r="I32" s="3"/>
      <c r="J32" s="3"/>
      <c r="K32" s="3"/>
      <c r="AF32" s="69"/>
      <c r="AG32" s="69"/>
      <c r="AH32" s="69"/>
      <c r="AI32" s="69"/>
      <c r="AJ32" s="69"/>
      <c r="AK32" s="69"/>
      <c r="AL32" s="69"/>
      <c r="AM32" s="69"/>
      <c r="AO32" s="96">
        <v>46</v>
      </c>
      <c r="AP32" s="97">
        <v>47</v>
      </c>
      <c r="AQ32" s="97">
        <v>48</v>
      </c>
      <c r="AR32" s="97">
        <v>49</v>
      </c>
      <c r="AS32" s="84"/>
      <c r="AT32" s="84"/>
      <c r="AU32" s="84"/>
      <c r="AV32" s="84"/>
      <c r="AW32" s="84"/>
      <c r="AX32" s="102"/>
      <c r="AY32" s="102"/>
      <c r="AZ32" s="102"/>
      <c r="BA32" s="102"/>
      <c r="BB32" s="102"/>
      <c r="BC32" s="40"/>
      <c r="BD32" s="50">
        <f>SUM(AO32:BC32)</f>
        <v>190</v>
      </c>
    </row>
    <row r="33" spans="1:89" ht="15.75" thickBot="1" x14ac:dyDescent="0.3">
      <c r="A33" t="s">
        <v>42</v>
      </c>
      <c r="D33" s="106">
        <f>U13</f>
        <v>5</v>
      </c>
      <c r="E33" s="106">
        <f>V13</f>
        <v>7</v>
      </c>
      <c r="I33" s="3"/>
      <c r="K33" s="3"/>
      <c r="AC33" s="69"/>
      <c r="AD33" s="69"/>
      <c r="AE33" s="69"/>
      <c r="AF33" s="69"/>
      <c r="AG33" s="69"/>
      <c r="AH33" s="69"/>
      <c r="AI33" s="69"/>
      <c r="AJ33" s="69"/>
      <c r="AK33" s="69"/>
      <c r="AM33" s="35"/>
      <c r="AO33" s="40">
        <f>SUMPRODUCT(COUNTIF(($AX$148:$BL$151),(AO$153)))</f>
        <v>0</v>
      </c>
      <c r="AP33" s="40">
        <f>SUMPRODUCT(COUNTIF(($AX$148:$BL$151),(AP$153)))</f>
        <v>0</v>
      </c>
      <c r="AQ33" s="40">
        <f>SUMPRODUCT(COUNTIF(($AX$148:$BL$151),(AQ$153)))</f>
        <v>0</v>
      </c>
      <c r="AR33" s="40">
        <f>SUMPRODUCT(COUNTIF(($AX$148:$BL$151),(AR$153)))</f>
        <v>0</v>
      </c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D33">
        <f>SUM(BD26:BD32)</f>
        <v>1135</v>
      </c>
    </row>
    <row r="34" spans="1:89" ht="15.75" thickBot="1" x14ac:dyDescent="0.3">
      <c r="D34" s="107">
        <v>1</v>
      </c>
      <c r="E34" s="108">
        <v>2</v>
      </c>
      <c r="F34" s="66">
        <v>3</v>
      </c>
      <c r="G34" s="66">
        <v>4</v>
      </c>
      <c r="H34" s="66">
        <v>5</v>
      </c>
      <c r="I34" s="66">
        <v>6</v>
      </c>
      <c r="J34" s="66">
        <v>7</v>
      </c>
      <c r="K34" s="66">
        <v>8</v>
      </c>
      <c r="L34" s="66">
        <v>9</v>
      </c>
      <c r="M34" s="66">
        <v>10</v>
      </c>
      <c r="N34" s="67" t="s">
        <v>62</v>
      </c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M34" s="35"/>
      <c r="AN34" s="35"/>
      <c r="BC34" s="110"/>
      <c r="BD34" s="110"/>
      <c r="BE34" s="110"/>
      <c r="BF34" s="110"/>
      <c r="BG34" s="110"/>
      <c r="BH34" s="110"/>
    </row>
    <row r="35" spans="1:89" ht="15.75" thickBot="1" x14ac:dyDescent="0.3">
      <c r="B35" t="s">
        <v>63</v>
      </c>
      <c r="D35" s="74">
        <f>COUNTIF($AC28:$AC33,"*1*")+(COUNTIF($AC28:$AC33,"1"))</f>
        <v>0</v>
      </c>
      <c r="E35" s="74">
        <f>COUNTIF($AC28:$AC33,"*2*")+(COUNTIF($AC28:$AC33,"2"))</f>
        <v>0</v>
      </c>
      <c r="F35" s="74">
        <f>COUNTIF($AC28:$AC33,"*3*")+(COUNTIF($AC28:$AC33,"3"))</f>
        <v>0</v>
      </c>
      <c r="G35" s="74">
        <f>COUNTIF($AC28:$AC33,"*4*")+(COUNTIF($AC28:$AC33,"4"))</f>
        <v>0</v>
      </c>
      <c r="H35" s="74">
        <f>COUNTIF($AC28:$AC33,"*5*")+(COUNTIF($AC28:$AC33,"5"))</f>
        <v>0</v>
      </c>
      <c r="I35" s="74">
        <f>COUNTIF($AC28:$AC33,"*6*")+(COUNTIF($AC28:$AC33,"6"))</f>
        <v>0</v>
      </c>
      <c r="J35" s="74">
        <f>COUNTIF($AC28:$AC33,"*7*")+(COUNTIF($AC28:$AC33,"7"))</f>
        <v>0</v>
      </c>
      <c r="K35" s="74">
        <f>COUNTIF($AC28:$AC33,"*8*")+(COUNTIF($AC28:$AC33,"8"))</f>
        <v>0</v>
      </c>
      <c r="L35" s="74">
        <f>COUNTIF($AC28:$AC33,"*9*")+(COUNTIF($AC28:$AC33,"9"))</f>
        <v>0</v>
      </c>
      <c r="M35" s="74">
        <f>COUNTIF($AC28:$AC33,"*10*")+(COUNTIF($AC28:$AC33,"10"))</f>
        <v>0</v>
      </c>
      <c r="N35" s="111">
        <f>COUNTIF($AC28:$AC33,"*#VALEUR!*")+(COUNTIF($AC28:$AC33,"#VALEUR!"))</f>
        <v>0</v>
      </c>
      <c r="O35">
        <f>SUM(D35:N35)</f>
        <v>0</v>
      </c>
      <c r="V35" s="112"/>
      <c r="W35" s="69"/>
      <c r="X35" s="69"/>
      <c r="AC35" s="69"/>
      <c r="AD35" s="69"/>
      <c r="AE35" s="69"/>
      <c r="AF35" s="69"/>
      <c r="AG35" s="69"/>
      <c r="AH35" s="69"/>
      <c r="AI35" s="69"/>
      <c r="AJ35" s="69"/>
      <c r="AK35" s="69"/>
      <c r="AM35" s="35"/>
      <c r="AN35" s="35"/>
      <c r="AO35" s="35"/>
      <c r="AP35" s="35"/>
      <c r="AQ35" s="35"/>
      <c r="AR35" s="35"/>
      <c r="AS35" s="35"/>
      <c r="AT35" s="40">
        <v>4</v>
      </c>
      <c r="AU35" s="40">
        <v>3</v>
      </c>
      <c r="AV35" s="40">
        <v>2</v>
      </c>
      <c r="AW35" s="40">
        <v>1</v>
      </c>
      <c r="AX35" s="40">
        <v>0</v>
      </c>
      <c r="AY35" s="109"/>
      <c r="AZ35" s="109"/>
      <c r="BA35" s="109"/>
      <c r="BB35" s="109"/>
      <c r="BD35">
        <f>SUM(AT35:BC35)</f>
        <v>10</v>
      </c>
      <c r="BI35" s="50"/>
    </row>
    <row r="36" spans="1:89" ht="15.75" thickBot="1" x14ac:dyDescent="0.3">
      <c r="B36" t="s">
        <v>64</v>
      </c>
      <c r="D36" s="114">
        <f>COUNTIF($AD28:$AD33,"*1*")+(COUNTIF($AD28:$AD33,"1"))</f>
        <v>0</v>
      </c>
      <c r="E36" s="114">
        <f>COUNTIF($AD28:$AD33,"*2*")+(COUNTIF($AD28:$AD33,"2"))</f>
        <v>0</v>
      </c>
      <c r="F36" s="114">
        <f>COUNTIF($AD28:$AD33,"*3*")+(COUNTIF($AD28:$AD33,"3"))</f>
        <v>0</v>
      </c>
      <c r="G36" s="114">
        <f>COUNTIF($AD28:$AD33,"*4*")+(COUNTIF($AD28:$AD33,"4"))</f>
        <v>0</v>
      </c>
      <c r="H36" s="114">
        <f>COUNTIF($AD28:$AD33,"*5*")+(COUNTIF($AD28:$AD33,"5"))</f>
        <v>0</v>
      </c>
      <c r="I36" s="114">
        <f>COUNTIF($AD28:$AD33,"*6*")+(COUNTIF($AD28:$AD33,"6"))</f>
        <v>0</v>
      </c>
      <c r="J36" s="81">
        <f>COUNTIF($AD28:$AD31,"*7*")+(COUNTIF($AD28:$AD31,"7"))</f>
        <v>0</v>
      </c>
      <c r="K36" s="114">
        <f>COUNTIF($AD28:$AD33,"*8*")+(COUNTIF($AD28:$AD33,"8"))</f>
        <v>0</v>
      </c>
      <c r="L36" s="114">
        <f>COUNTIF($AD28:$AD33,"*9*")+(COUNTIF($AD28:$AD33,"9"))</f>
        <v>0</v>
      </c>
      <c r="M36" s="114">
        <f>COUNTIF($AD28:$AD33,"*10*")+(COUNTIF($AD28:$AD33,"10"))</f>
        <v>0</v>
      </c>
      <c r="N36" s="115">
        <f>COUNTIF($AD28:$AD33,"*#VALEUR!*")+(COUNTIF($AD28:$AD33,"#VALEUR!"))</f>
        <v>0</v>
      </c>
      <c r="O36">
        <f>SUM(D36:N36)</f>
        <v>0</v>
      </c>
      <c r="AC36" s="69"/>
      <c r="AD36" s="69"/>
      <c r="AE36" s="69"/>
      <c r="AF36" s="69"/>
      <c r="AG36" s="69"/>
      <c r="AH36" s="69"/>
      <c r="AI36" s="69"/>
      <c r="AJ36" s="69"/>
      <c r="AK36" s="69"/>
      <c r="AM36" s="35"/>
      <c r="AN36" s="35"/>
      <c r="AO36" s="35"/>
      <c r="AP36" s="35"/>
      <c r="AQ36" s="35"/>
      <c r="AR36" s="35"/>
      <c r="AS36" s="35"/>
      <c r="AT36" s="113">
        <f>SUMPRODUCT(COUNTIF(($BN$147:$CB$147),(AT35))+SUMPRODUCT(COUNTIF(($BN$153:$BQ$153),(AT35))+SUMPRODUCT(COUNTIF(($BN$149:$CB$149),(AT35))+SUMPRODUCT(COUNTIF(($BN$151:$CB$151),(AT35))))))</f>
        <v>0</v>
      </c>
      <c r="AU36" s="113">
        <f>SUMPRODUCT(COUNTIF(($BN$147:$CB$147),(AU35))+SUMPRODUCT(COUNTIF(($BN$153:$BQ$153),(AU35))+SUMPRODUCT(COUNTIF(($BN$149:$CB$149),(AU35))+SUMPRODUCT(COUNTIF(($BN$151:$CB$151),(AU35))))))</f>
        <v>0</v>
      </c>
      <c r="AV36" s="113">
        <f>SUMPRODUCT(COUNTIF(($BN$147:$CB$147),(AV35))+SUMPRODUCT(COUNTIF(($BN$153:$BQ$153),(AV35))+SUMPRODUCT(COUNTIF(($BN$149:$CB$149),(AV35))+SUMPRODUCT(COUNTIF(($BN$151:$CB$151),(AV35))))))</f>
        <v>0</v>
      </c>
      <c r="AW36" s="113">
        <f>SUMPRODUCT(COUNTIF(($BN$147:$CB$147),(AW35))+SUMPRODUCT(COUNTIF(($BN$153:$BQ$153),(AW35))+SUMPRODUCT(COUNTIF(($BN$149:$CB$149),(AW35))+SUMPRODUCT(COUNTIF(($BN$151:$CB$151),(AW35))))))</f>
        <v>0</v>
      </c>
      <c r="AX36" s="113">
        <f>SUMPRODUCT(COUNTIF(($BN$147:$CB$147),(AX35))+SUMPRODUCT(COUNTIF(($BN$153:$BQ$153),(AX35))+SUMPRODUCT(COUNTIF(($BN$149:$CB$149),(AX35))+SUMPRODUCT(COUNTIF(($BN$151:$CB$151),(AX35))))))</f>
        <v>0</v>
      </c>
    </row>
    <row r="37" spans="1:89" ht="15.75" thickBot="1" x14ac:dyDescent="0.3">
      <c r="B37" t="s">
        <v>14</v>
      </c>
      <c r="D37" s="117">
        <f>SUM(D35:D36)</f>
        <v>0</v>
      </c>
      <c r="E37" s="54">
        <f t="shared" ref="E37:M37" si="28">SUM(E35:E36)</f>
        <v>0</v>
      </c>
      <c r="F37" s="54">
        <f t="shared" si="28"/>
        <v>0</v>
      </c>
      <c r="G37" s="54">
        <f t="shared" si="28"/>
        <v>0</v>
      </c>
      <c r="H37" s="54">
        <f t="shared" si="28"/>
        <v>0</v>
      </c>
      <c r="I37" s="54">
        <f t="shared" si="28"/>
        <v>0</v>
      </c>
      <c r="J37" s="54">
        <f t="shared" si="28"/>
        <v>0</v>
      </c>
      <c r="K37" s="54">
        <f t="shared" si="28"/>
        <v>0</v>
      </c>
      <c r="L37" s="54">
        <f t="shared" si="28"/>
        <v>0</v>
      </c>
      <c r="M37" s="118">
        <f t="shared" si="28"/>
        <v>0</v>
      </c>
      <c r="N37" s="55"/>
      <c r="O37" s="92">
        <f>SUM(O35:O36)</f>
        <v>0</v>
      </c>
      <c r="AC37" s="69"/>
      <c r="AD37" s="69"/>
      <c r="AE37" s="69"/>
      <c r="AF37" s="69"/>
      <c r="AG37" s="69"/>
      <c r="AH37" s="69"/>
      <c r="AJ37" s="25"/>
      <c r="AK37" s="25"/>
      <c r="AL37" s="2"/>
      <c r="AM37" s="35"/>
      <c r="AN37" s="35"/>
      <c r="AO37" s="35"/>
      <c r="AP37" s="35"/>
      <c r="AQ37" s="35"/>
      <c r="AR37" s="35"/>
      <c r="AS37" s="116">
        <v>1</v>
      </c>
      <c r="AT37" s="3"/>
      <c r="AU37" s="3"/>
      <c r="AV37" s="3">
        <v>3</v>
      </c>
      <c r="AW37" s="3">
        <v>1</v>
      </c>
      <c r="AX37" s="3">
        <v>4</v>
      </c>
      <c r="AY37" s="58">
        <f>COUNTIF(AT37:AX37,"&gt;0")</f>
        <v>3</v>
      </c>
    </row>
    <row r="38" spans="1:89" x14ac:dyDescent="0.25">
      <c r="M38" s="3"/>
      <c r="AI38" s="3"/>
      <c r="AN38" s="35"/>
      <c r="AO38" s="35"/>
      <c r="AP38" s="35"/>
      <c r="AQ38" s="35"/>
      <c r="AR38" s="35"/>
      <c r="AS38" s="116">
        <v>2</v>
      </c>
      <c r="AT38" s="3"/>
      <c r="AU38" s="3"/>
      <c r="AV38" s="3">
        <v>12</v>
      </c>
      <c r="AW38" s="3">
        <v>2</v>
      </c>
      <c r="AX38" s="3">
        <v>5</v>
      </c>
      <c r="AY38" s="58">
        <f t="shared" ref="AY38:AY58" si="29">COUNTIF(AT38:AX38,"&gt;0")</f>
        <v>3</v>
      </c>
    </row>
    <row r="39" spans="1:89" ht="15.75" thickBot="1" x14ac:dyDescent="0.3">
      <c r="B39" t="s">
        <v>71</v>
      </c>
      <c r="T39" t="s">
        <v>72</v>
      </c>
      <c r="U39" t="s">
        <v>73</v>
      </c>
      <c r="V39" s="120" t="s">
        <v>74</v>
      </c>
      <c r="W39" s="120" t="s">
        <v>75</v>
      </c>
      <c r="X39" s="2" t="s">
        <v>76</v>
      </c>
      <c r="AI39" s="3"/>
      <c r="AM39" s="69"/>
      <c r="AO39" s="35"/>
      <c r="AP39" s="35"/>
      <c r="AQ39" s="35"/>
      <c r="AR39" s="35"/>
      <c r="AS39" s="119">
        <v>3</v>
      </c>
      <c r="AT39" s="3"/>
      <c r="AU39" s="3"/>
      <c r="AV39" s="3">
        <v>14</v>
      </c>
      <c r="AW39" s="3">
        <v>6</v>
      </c>
      <c r="AX39" s="3">
        <v>11</v>
      </c>
      <c r="AY39" s="58">
        <f t="shared" si="29"/>
        <v>3</v>
      </c>
    </row>
    <row r="40" spans="1:89" ht="15.75" thickBot="1" x14ac:dyDescent="0.3">
      <c r="C40" t="s">
        <v>77</v>
      </c>
      <c r="D40" t="s">
        <v>78</v>
      </c>
      <c r="L40" s="121" t="e">
        <f>MID($AC40,6,4)*1</f>
        <v>#VALUE!</v>
      </c>
      <c r="M40" s="122" t="e">
        <f>MID($AC40,12,4)*1</f>
        <v>#VALUE!</v>
      </c>
      <c r="N40" s="122" t="e">
        <f>MID($AC40,18,4)*1</f>
        <v>#VALUE!</v>
      </c>
      <c r="O40" s="122" t="e">
        <f>MID($AC40,24,4)*1</f>
        <v>#VALUE!</v>
      </c>
      <c r="P40" s="122" t="e">
        <f t="shared" ref="P40:P59" si="30">MID($AC40,30,4)*1</f>
        <v>#VALUE!</v>
      </c>
      <c r="Q40" s="122"/>
      <c r="R40" s="122" t="e">
        <f t="shared" ref="R40:R59" si="31">MID($AC40,37,4)*1</f>
        <v>#VALUE!</v>
      </c>
      <c r="S40" s="123"/>
      <c r="T40" s="123" t="e">
        <f t="shared" ref="T40:T59" si="32">MID($AC40,38,2)*1</f>
        <v>#VALUE!</v>
      </c>
      <c r="U40" s="124" t="e">
        <f>SUM(L40:P40)</f>
        <v>#VALUE!</v>
      </c>
      <c r="V40" s="32" t="e">
        <f t="shared" ref="V40:V60" si="33">SUMPRODUCT(( MOD(L40:P40,2)&gt;0)*1)</f>
        <v>#VALUE!</v>
      </c>
      <c r="W40" s="31" t="e">
        <f t="shared" ref="W40:W60" si="34">5-V40</f>
        <v>#VALUE!</v>
      </c>
      <c r="X40" s="6">
        <f t="shared" ref="X40:X60" si="35">SUMPRODUCT(COUNTIF((L40:P40),($D$144:$H$144)))</f>
        <v>0</v>
      </c>
      <c r="AI40" s="3"/>
      <c r="AM40" s="69"/>
      <c r="AN40" s="69"/>
      <c r="AQ40" s="69"/>
      <c r="AR40" s="69"/>
      <c r="AS40" s="116">
        <v>4</v>
      </c>
      <c r="AT40" s="3"/>
      <c r="AU40" s="3"/>
      <c r="AV40" s="3">
        <v>16</v>
      </c>
      <c r="AW40" s="3">
        <v>7</v>
      </c>
      <c r="AX40" s="3">
        <v>13</v>
      </c>
      <c r="AY40" s="58">
        <f t="shared" si="29"/>
        <v>3</v>
      </c>
      <c r="BA40" s="35"/>
    </row>
    <row r="41" spans="1:89" ht="15.75" thickBot="1" x14ac:dyDescent="0.3">
      <c r="C41" t="s">
        <v>79</v>
      </c>
      <c r="D41" t="s">
        <v>80</v>
      </c>
      <c r="L41" s="121" t="e">
        <f>MID($AC41,6,4)*1</f>
        <v>#VALUE!</v>
      </c>
      <c r="M41" s="122" t="e">
        <f t="shared" ref="M41:M59" si="36">MID($AC41,12,4)*1</f>
        <v>#VALUE!</v>
      </c>
      <c r="N41" s="122" t="e">
        <f t="shared" ref="N41:N59" si="37">MID($AC41,18,4)*1</f>
        <v>#VALUE!</v>
      </c>
      <c r="O41" s="122" t="e">
        <f t="shared" ref="O41:O59" si="38">MID($AC41,24,4)*1</f>
        <v>#VALUE!</v>
      </c>
      <c r="P41" s="122" t="e">
        <f t="shared" si="30"/>
        <v>#VALUE!</v>
      </c>
      <c r="Q41" s="122"/>
      <c r="R41" s="122" t="e">
        <f t="shared" si="31"/>
        <v>#VALUE!</v>
      </c>
      <c r="S41" s="123"/>
      <c r="T41" s="123" t="e">
        <f t="shared" si="32"/>
        <v>#VALUE!</v>
      </c>
      <c r="U41" s="124" t="e">
        <f t="shared" ref="U41:U46" si="39">SUM(L41:P41)</f>
        <v>#VALUE!</v>
      </c>
      <c r="V41" s="32" t="e">
        <f t="shared" si="33"/>
        <v>#VALUE!</v>
      </c>
      <c r="W41" s="31" t="e">
        <f t="shared" si="34"/>
        <v>#VALUE!</v>
      </c>
      <c r="X41" s="6">
        <f t="shared" si="35"/>
        <v>0</v>
      </c>
      <c r="AI41" s="3"/>
      <c r="AM41" s="69"/>
      <c r="AN41" s="69"/>
      <c r="AO41" s="69"/>
      <c r="AP41" s="69"/>
      <c r="AQ41" s="69"/>
      <c r="AR41" s="69"/>
      <c r="AS41" s="116">
        <v>5</v>
      </c>
      <c r="AU41" s="3"/>
      <c r="AV41" s="3">
        <v>19</v>
      </c>
      <c r="AW41" s="3">
        <v>8</v>
      </c>
      <c r="AX41" s="3">
        <v>22</v>
      </c>
      <c r="AY41" s="58">
        <f t="shared" si="29"/>
        <v>3</v>
      </c>
    </row>
    <row r="42" spans="1:89" ht="15.75" thickBot="1" x14ac:dyDescent="0.3">
      <c r="C42" t="s">
        <v>81</v>
      </c>
      <c r="D42" t="s">
        <v>82</v>
      </c>
      <c r="L42" s="121" t="e">
        <f t="shared" ref="L42:L59" si="40">MID($AC42,6,4)*1</f>
        <v>#VALUE!</v>
      </c>
      <c r="M42" s="122" t="e">
        <f t="shared" si="36"/>
        <v>#VALUE!</v>
      </c>
      <c r="N42" s="122" t="e">
        <f t="shared" si="37"/>
        <v>#VALUE!</v>
      </c>
      <c r="O42" s="122" t="e">
        <f t="shared" si="38"/>
        <v>#VALUE!</v>
      </c>
      <c r="P42" s="122" t="e">
        <f t="shared" si="30"/>
        <v>#VALUE!</v>
      </c>
      <c r="Q42" s="122"/>
      <c r="R42" s="122" t="e">
        <f t="shared" si="31"/>
        <v>#VALUE!</v>
      </c>
      <c r="S42" s="123"/>
      <c r="T42" s="123" t="e">
        <f t="shared" si="32"/>
        <v>#VALUE!</v>
      </c>
      <c r="U42" s="124" t="e">
        <f t="shared" si="39"/>
        <v>#VALUE!</v>
      </c>
      <c r="V42" s="32" t="e">
        <f t="shared" si="33"/>
        <v>#VALUE!</v>
      </c>
      <c r="W42" s="31" t="e">
        <f t="shared" si="34"/>
        <v>#VALUE!</v>
      </c>
      <c r="X42" s="6">
        <f t="shared" si="35"/>
        <v>0</v>
      </c>
      <c r="AI42" s="3"/>
      <c r="AM42" s="69"/>
      <c r="AN42" s="69"/>
      <c r="AO42" s="69"/>
      <c r="AP42" s="69"/>
      <c r="AQ42" s="69"/>
      <c r="AR42" s="69"/>
      <c r="AS42" s="119">
        <v>6</v>
      </c>
      <c r="AU42" s="3" t="s">
        <v>13</v>
      </c>
      <c r="AV42" s="3">
        <v>21</v>
      </c>
      <c r="AW42" s="3">
        <v>9</v>
      </c>
      <c r="AX42" s="3">
        <v>27</v>
      </c>
      <c r="AY42" s="58">
        <f t="shared" si="29"/>
        <v>3</v>
      </c>
    </row>
    <row r="43" spans="1:89" ht="15.75" thickBot="1" x14ac:dyDescent="0.3">
      <c r="C43" t="s">
        <v>83</v>
      </c>
      <c r="D43" t="s">
        <v>84</v>
      </c>
      <c r="L43" s="121" t="e">
        <f t="shared" si="40"/>
        <v>#VALUE!</v>
      </c>
      <c r="M43" s="122" t="e">
        <f t="shared" si="36"/>
        <v>#VALUE!</v>
      </c>
      <c r="N43" s="122" t="e">
        <f t="shared" si="37"/>
        <v>#VALUE!</v>
      </c>
      <c r="O43" s="122" t="e">
        <f t="shared" si="38"/>
        <v>#VALUE!</v>
      </c>
      <c r="P43" s="122" t="e">
        <f t="shared" si="30"/>
        <v>#VALUE!</v>
      </c>
      <c r="Q43" s="122"/>
      <c r="R43" s="122" t="e">
        <f t="shared" si="31"/>
        <v>#VALUE!</v>
      </c>
      <c r="S43" s="123"/>
      <c r="T43" s="123" t="e">
        <f t="shared" si="32"/>
        <v>#VALUE!</v>
      </c>
      <c r="U43" s="124" t="e">
        <f t="shared" si="39"/>
        <v>#VALUE!</v>
      </c>
      <c r="V43" s="32" t="e">
        <f t="shared" si="33"/>
        <v>#VALUE!</v>
      </c>
      <c r="W43" s="31" t="e">
        <f t="shared" si="34"/>
        <v>#VALUE!</v>
      </c>
      <c r="X43" s="6">
        <f t="shared" si="35"/>
        <v>0</v>
      </c>
      <c r="AI43" s="3"/>
      <c r="AN43" s="69"/>
      <c r="AO43" s="69"/>
      <c r="AP43" s="69"/>
      <c r="AQ43" s="69"/>
      <c r="AR43" s="69"/>
      <c r="AS43" s="116">
        <v>7</v>
      </c>
      <c r="AU43" s="3" t="s">
        <v>13</v>
      </c>
      <c r="AV43" s="3">
        <v>23</v>
      </c>
      <c r="AW43" s="3">
        <v>10</v>
      </c>
      <c r="AX43" s="3">
        <v>29</v>
      </c>
      <c r="AY43" s="58">
        <f t="shared" si="29"/>
        <v>3</v>
      </c>
    </row>
    <row r="44" spans="1:89" ht="15.75" thickBot="1" x14ac:dyDescent="0.3">
      <c r="C44" t="s">
        <v>85</v>
      </c>
      <c r="D44" t="s">
        <v>86</v>
      </c>
      <c r="L44" s="121" t="e">
        <f t="shared" si="40"/>
        <v>#VALUE!</v>
      </c>
      <c r="M44" s="122" t="e">
        <f t="shared" si="36"/>
        <v>#VALUE!</v>
      </c>
      <c r="N44" s="122" t="e">
        <f t="shared" si="37"/>
        <v>#VALUE!</v>
      </c>
      <c r="O44" s="122" t="e">
        <f t="shared" si="38"/>
        <v>#VALUE!</v>
      </c>
      <c r="P44" s="122" t="e">
        <f t="shared" si="30"/>
        <v>#VALUE!</v>
      </c>
      <c r="Q44" s="122"/>
      <c r="R44" s="122" t="e">
        <f t="shared" si="31"/>
        <v>#VALUE!</v>
      </c>
      <c r="S44" s="123"/>
      <c r="T44" s="123" t="e">
        <f t="shared" si="32"/>
        <v>#VALUE!</v>
      </c>
      <c r="U44" s="124" t="e">
        <f t="shared" si="39"/>
        <v>#VALUE!</v>
      </c>
      <c r="V44" s="32" t="e">
        <f t="shared" si="33"/>
        <v>#VALUE!</v>
      </c>
      <c r="W44" s="31" t="e">
        <f t="shared" si="34"/>
        <v>#VALUE!</v>
      </c>
      <c r="X44" s="6">
        <f t="shared" si="35"/>
        <v>0</v>
      </c>
      <c r="AI44" s="3"/>
      <c r="AO44" s="69"/>
      <c r="AP44" s="69"/>
      <c r="AQ44" s="69"/>
      <c r="AR44" s="69"/>
      <c r="AS44" s="116">
        <v>8</v>
      </c>
      <c r="AU44" s="3" t="s">
        <v>13</v>
      </c>
      <c r="AV44" s="3">
        <v>25</v>
      </c>
      <c r="AW44" s="3">
        <v>15</v>
      </c>
      <c r="AX44" s="3">
        <v>31</v>
      </c>
      <c r="AY44" s="58">
        <f t="shared" si="29"/>
        <v>3</v>
      </c>
    </row>
    <row r="45" spans="1:89" ht="15.75" thickBot="1" x14ac:dyDescent="0.3">
      <c r="C45" t="s">
        <v>87</v>
      </c>
      <c r="D45" t="s">
        <v>88</v>
      </c>
      <c r="L45" s="121" t="e">
        <f t="shared" si="40"/>
        <v>#VALUE!</v>
      </c>
      <c r="M45" s="122" t="e">
        <f t="shared" si="36"/>
        <v>#VALUE!</v>
      </c>
      <c r="N45" s="122" t="e">
        <f t="shared" si="37"/>
        <v>#VALUE!</v>
      </c>
      <c r="O45" s="122" t="e">
        <f t="shared" si="38"/>
        <v>#VALUE!</v>
      </c>
      <c r="P45" s="122" t="e">
        <f t="shared" si="30"/>
        <v>#VALUE!</v>
      </c>
      <c r="Q45" s="122"/>
      <c r="R45" s="122" t="e">
        <f t="shared" si="31"/>
        <v>#VALUE!</v>
      </c>
      <c r="S45" s="123"/>
      <c r="T45" s="123" t="e">
        <f t="shared" si="32"/>
        <v>#VALUE!</v>
      </c>
      <c r="U45" s="124" t="e">
        <f t="shared" si="39"/>
        <v>#VALUE!</v>
      </c>
      <c r="V45" s="32" t="e">
        <f t="shared" si="33"/>
        <v>#VALUE!</v>
      </c>
      <c r="W45" s="31" t="e">
        <f t="shared" si="34"/>
        <v>#VALUE!</v>
      </c>
      <c r="X45" s="6">
        <f t="shared" si="35"/>
        <v>0</v>
      </c>
      <c r="AI45" s="3"/>
      <c r="AS45" s="119">
        <v>9</v>
      </c>
      <c r="AU45" s="3" t="s">
        <v>13</v>
      </c>
      <c r="AV45" s="3">
        <v>28</v>
      </c>
      <c r="AW45" s="3">
        <v>17</v>
      </c>
      <c r="AX45" s="3">
        <v>36</v>
      </c>
      <c r="AY45" s="58">
        <f t="shared" si="29"/>
        <v>3</v>
      </c>
    </row>
    <row r="46" spans="1:89" ht="15.75" thickBot="1" x14ac:dyDescent="0.3">
      <c r="C46" t="s">
        <v>89</v>
      </c>
      <c r="D46" t="s">
        <v>90</v>
      </c>
      <c r="L46" s="121" t="e">
        <f t="shared" si="40"/>
        <v>#VALUE!</v>
      </c>
      <c r="M46" s="122" t="e">
        <f t="shared" si="36"/>
        <v>#VALUE!</v>
      </c>
      <c r="N46" s="122" t="e">
        <f t="shared" si="37"/>
        <v>#VALUE!</v>
      </c>
      <c r="O46" s="122" t="e">
        <f t="shared" si="38"/>
        <v>#VALUE!</v>
      </c>
      <c r="P46" s="122" t="e">
        <f t="shared" si="30"/>
        <v>#VALUE!</v>
      </c>
      <c r="Q46" s="122"/>
      <c r="R46" s="122" t="e">
        <f t="shared" si="31"/>
        <v>#VALUE!</v>
      </c>
      <c r="S46" s="123"/>
      <c r="T46" s="123" t="e">
        <f t="shared" si="32"/>
        <v>#VALUE!</v>
      </c>
      <c r="U46" s="124" t="e">
        <f t="shared" si="39"/>
        <v>#VALUE!</v>
      </c>
      <c r="V46" s="32" t="e">
        <f t="shared" si="33"/>
        <v>#VALUE!</v>
      </c>
      <c r="W46" s="31" t="e">
        <f t="shared" si="34"/>
        <v>#VALUE!</v>
      </c>
      <c r="X46" s="6">
        <f t="shared" si="35"/>
        <v>0</v>
      </c>
      <c r="AI46" s="3"/>
      <c r="AS46" s="116">
        <v>10</v>
      </c>
      <c r="AU46" s="3" t="s">
        <v>13</v>
      </c>
      <c r="AV46" s="3">
        <v>30</v>
      </c>
      <c r="AW46" s="3">
        <v>18</v>
      </c>
      <c r="AX46" s="3">
        <v>38</v>
      </c>
      <c r="AY46" s="58">
        <f t="shared" si="29"/>
        <v>3</v>
      </c>
      <c r="BC46" s="78">
        <v>16</v>
      </c>
      <c r="BD46" s="78">
        <v>19</v>
      </c>
      <c r="BE46" s="78">
        <v>21</v>
      </c>
      <c r="BF46" s="78">
        <v>23</v>
      </c>
      <c r="BG46" s="78">
        <v>25</v>
      </c>
      <c r="BH46" s="78">
        <v>25</v>
      </c>
      <c r="BI46" s="78">
        <v>28</v>
      </c>
      <c r="BJ46" s="78">
        <v>1</v>
      </c>
      <c r="BK46" s="78">
        <v>2</v>
      </c>
      <c r="BL46" s="78">
        <v>6</v>
      </c>
      <c r="BM46" s="78">
        <v>7</v>
      </c>
      <c r="BN46" s="78">
        <v>8</v>
      </c>
      <c r="BO46" s="78">
        <v>9</v>
      </c>
      <c r="BP46" s="78">
        <v>10</v>
      </c>
      <c r="BQ46" s="78">
        <v>15</v>
      </c>
      <c r="BR46" s="78">
        <v>17</v>
      </c>
      <c r="BS46" s="78">
        <v>4</v>
      </c>
      <c r="BT46" s="78">
        <v>5</v>
      </c>
      <c r="BU46" s="78">
        <v>11</v>
      </c>
      <c r="BV46" s="78">
        <v>13</v>
      </c>
      <c r="BW46" s="78">
        <v>22</v>
      </c>
      <c r="BX46" s="78">
        <v>27</v>
      </c>
      <c r="BY46" s="78">
        <v>29</v>
      </c>
      <c r="BZ46" s="78">
        <v>31</v>
      </c>
      <c r="CA46" s="78">
        <v>36</v>
      </c>
      <c r="CB46" s="78"/>
      <c r="CC46" s="78"/>
      <c r="CD46" s="78"/>
      <c r="CE46" s="78"/>
      <c r="CF46" s="78"/>
      <c r="CG46" s="78"/>
      <c r="CH46" s="78"/>
      <c r="CI46" s="78"/>
      <c r="CJ46" s="79"/>
      <c r="CK46" s="80">
        <f>COUNTA(AZ46:CJ46)</f>
        <v>25</v>
      </c>
    </row>
    <row r="47" spans="1:89" ht="15.75" thickBot="1" x14ac:dyDescent="0.3">
      <c r="C47" t="s">
        <v>91</v>
      </c>
      <c r="D47" t="s">
        <v>92</v>
      </c>
      <c r="L47" s="121" t="e">
        <f t="shared" si="40"/>
        <v>#VALUE!</v>
      </c>
      <c r="M47" s="122" t="e">
        <f t="shared" si="36"/>
        <v>#VALUE!</v>
      </c>
      <c r="N47" s="122" t="e">
        <f t="shared" si="37"/>
        <v>#VALUE!</v>
      </c>
      <c r="O47" s="122" t="e">
        <f t="shared" si="38"/>
        <v>#VALUE!</v>
      </c>
      <c r="P47" s="122" t="e">
        <f t="shared" si="30"/>
        <v>#VALUE!</v>
      </c>
      <c r="Q47" s="122"/>
      <c r="R47" s="122" t="e">
        <f t="shared" si="31"/>
        <v>#VALUE!</v>
      </c>
      <c r="S47" s="123"/>
      <c r="T47" s="123" t="e">
        <f t="shared" si="32"/>
        <v>#VALUE!</v>
      </c>
      <c r="U47" s="124" t="e">
        <f>SUM(L47:P47)</f>
        <v>#VALUE!</v>
      </c>
      <c r="V47" s="32" t="e">
        <f t="shared" si="33"/>
        <v>#VALUE!</v>
      </c>
      <c r="W47" s="31" t="e">
        <f t="shared" si="34"/>
        <v>#VALUE!</v>
      </c>
      <c r="X47" s="6">
        <f t="shared" si="35"/>
        <v>0</v>
      </c>
      <c r="AI47" s="3"/>
      <c r="AS47" s="116">
        <v>11</v>
      </c>
      <c r="AU47" s="3"/>
      <c r="AV47" s="3">
        <v>34</v>
      </c>
      <c r="AW47" s="3">
        <v>20</v>
      </c>
      <c r="AX47" s="3" t="s">
        <v>13</v>
      </c>
      <c r="AY47" s="58">
        <f t="shared" si="29"/>
        <v>2</v>
      </c>
      <c r="AZ47" s="77">
        <v>3</v>
      </c>
      <c r="BA47" s="78">
        <v>12</v>
      </c>
      <c r="BB47" s="78">
        <v>14</v>
      </c>
      <c r="BJ47" s="35"/>
      <c r="BK47" s="35"/>
      <c r="BL47" s="35"/>
      <c r="BM47" s="35"/>
      <c r="BN47" s="35"/>
    </row>
    <row r="48" spans="1:89" ht="15.75" thickBot="1" x14ac:dyDescent="0.3">
      <c r="C48" t="s">
        <v>93</v>
      </c>
      <c r="D48" t="s">
        <v>94</v>
      </c>
      <c r="E48" s="125"/>
      <c r="G48" s="125"/>
      <c r="L48" s="121" t="e">
        <f t="shared" si="40"/>
        <v>#VALUE!</v>
      </c>
      <c r="M48" s="122" t="e">
        <f t="shared" si="36"/>
        <v>#VALUE!</v>
      </c>
      <c r="N48" s="122" t="e">
        <f t="shared" si="37"/>
        <v>#VALUE!</v>
      </c>
      <c r="O48" s="122" t="e">
        <f t="shared" si="38"/>
        <v>#VALUE!</v>
      </c>
      <c r="P48" s="122" t="e">
        <f t="shared" si="30"/>
        <v>#VALUE!</v>
      </c>
      <c r="Q48" s="122"/>
      <c r="R48" s="122" t="e">
        <f t="shared" si="31"/>
        <v>#VALUE!</v>
      </c>
      <c r="S48" s="123"/>
      <c r="T48" s="123" t="e">
        <f t="shared" si="32"/>
        <v>#VALUE!</v>
      </c>
      <c r="U48" s="124" t="e">
        <f>SUM(L48:P48)</f>
        <v>#VALUE!</v>
      </c>
      <c r="V48" s="32" t="e">
        <f t="shared" si="33"/>
        <v>#VALUE!</v>
      </c>
      <c r="W48" s="31" t="e">
        <f t="shared" si="34"/>
        <v>#VALUE!</v>
      </c>
      <c r="X48" s="6">
        <f t="shared" si="35"/>
        <v>0</v>
      </c>
      <c r="AI48" s="3"/>
      <c r="AS48" s="119">
        <v>12</v>
      </c>
      <c r="AU48" s="3"/>
      <c r="AV48" s="3">
        <v>39</v>
      </c>
      <c r="AW48" s="3">
        <v>24</v>
      </c>
      <c r="AX48" s="3" t="s">
        <v>13</v>
      </c>
      <c r="AY48" s="58">
        <f t="shared" si="29"/>
        <v>2</v>
      </c>
    </row>
    <row r="49" spans="3:69" ht="15.75" thickBot="1" x14ac:dyDescent="0.3">
      <c r="C49" s="10" t="s">
        <v>95</v>
      </c>
      <c r="D49" t="s">
        <v>96</v>
      </c>
      <c r="L49" s="121" t="e">
        <f t="shared" si="40"/>
        <v>#VALUE!</v>
      </c>
      <c r="M49" s="122" t="e">
        <f t="shared" si="36"/>
        <v>#VALUE!</v>
      </c>
      <c r="N49" s="122" t="e">
        <f t="shared" si="37"/>
        <v>#VALUE!</v>
      </c>
      <c r="O49" s="122" t="e">
        <f t="shared" si="38"/>
        <v>#VALUE!</v>
      </c>
      <c r="P49" s="122" t="e">
        <f t="shared" si="30"/>
        <v>#VALUE!</v>
      </c>
      <c r="Q49" s="122"/>
      <c r="R49" s="122" t="e">
        <f t="shared" si="31"/>
        <v>#VALUE!</v>
      </c>
      <c r="S49" s="123"/>
      <c r="T49" s="123" t="e">
        <f t="shared" si="32"/>
        <v>#VALUE!</v>
      </c>
      <c r="U49" s="124" t="e">
        <f>SUM(L49:P49)</f>
        <v>#VALUE!</v>
      </c>
      <c r="V49" s="32" t="e">
        <f t="shared" si="33"/>
        <v>#VALUE!</v>
      </c>
      <c r="W49" s="31" t="e">
        <f t="shared" si="34"/>
        <v>#VALUE!</v>
      </c>
      <c r="X49" s="6">
        <f t="shared" si="35"/>
        <v>0</v>
      </c>
      <c r="AI49" s="3"/>
      <c r="AS49" s="116">
        <v>13</v>
      </c>
      <c r="AV49" s="3">
        <v>40</v>
      </c>
      <c r="AW49" s="3">
        <v>26</v>
      </c>
      <c r="AX49" s="3" t="s">
        <v>13</v>
      </c>
      <c r="AY49" s="58">
        <f t="shared" si="29"/>
        <v>2</v>
      </c>
    </row>
    <row r="50" spans="3:69" ht="15.75" thickBot="1" x14ac:dyDescent="0.3">
      <c r="C50" t="s">
        <v>77</v>
      </c>
      <c r="D50" t="s">
        <v>97</v>
      </c>
      <c r="L50" s="121" t="e">
        <f t="shared" si="40"/>
        <v>#VALUE!</v>
      </c>
      <c r="M50" s="122" t="e">
        <f t="shared" si="36"/>
        <v>#VALUE!</v>
      </c>
      <c r="N50" s="122" t="e">
        <f t="shared" si="37"/>
        <v>#VALUE!</v>
      </c>
      <c r="O50" s="122" t="e">
        <f t="shared" si="38"/>
        <v>#VALUE!</v>
      </c>
      <c r="P50" s="122" t="e">
        <f t="shared" si="30"/>
        <v>#VALUE!</v>
      </c>
      <c r="Q50" s="122"/>
      <c r="R50" s="122" t="e">
        <f t="shared" si="31"/>
        <v>#VALUE!</v>
      </c>
      <c r="S50" s="123"/>
      <c r="T50" s="123" t="e">
        <f t="shared" si="32"/>
        <v>#VALUE!</v>
      </c>
      <c r="U50" s="124" t="e">
        <f>SUM(L50:P50)</f>
        <v>#VALUE!</v>
      </c>
      <c r="V50" s="32" t="e">
        <f t="shared" si="33"/>
        <v>#VALUE!</v>
      </c>
      <c r="W50" s="31" t="e">
        <f t="shared" si="34"/>
        <v>#VALUE!</v>
      </c>
      <c r="X50" s="6">
        <f t="shared" si="35"/>
        <v>0</v>
      </c>
      <c r="AI50" s="3"/>
      <c r="AS50" s="116">
        <v>14</v>
      </c>
      <c r="AV50" s="3">
        <v>45</v>
      </c>
      <c r="AW50" s="3">
        <v>32</v>
      </c>
      <c r="AX50" s="3" t="s">
        <v>13</v>
      </c>
      <c r="AY50" s="58">
        <f t="shared" si="29"/>
        <v>2</v>
      </c>
    </row>
    <row r="51" spans="3:69" ht="15.75" thickBot="1" x14ac:dyDescent="0.3">
      <c r="C51" t="s">
        <v>79</v>
      </c>
      <c r="D51" t="s">
        <v>98</v>
      </c>
      <c r="L51" s="121" t="e">
        <f t="shared" si="40"/>
        <v>#VALUE!</v>
      </c>
      <c r="M51" s="122" t="e">
        <f t="shared" si="36"/>
        <v>#VALUE!</v>
      </c>
      <c r="N51" s="122" t="e">
        <f t="shared" si="37"/>
        <v>#VALUE!</v>
      </c>
      <c r="O51" s="122" t="e">
        <f t="shared" si="38"/>
        <v>#VALUE!</v>
      </c>
      <c r="P51" s="122" t="e">
        <f t="shared" si="30"/>
        <v>#VALUE!</v>
      </c>
      <c r="Q51" s="122"/>
      <c r="R51" s="122" t="e">
        <f t="shared" si="31"/>
        <v>#VALUE!</v>
      </c>
      <c r="S51" s="123"/>
      <c r="T51" s="123" t="e">
        <f t="shared" si="32"/>
        <v>#VALUE!</v>
      </c>
      <c r="U51" s="124" t="e">
        <f t="shared" ref="U51:U59" si="41">SUM(L51:P51)</f>
        <v>#VALUE!</v>
      </c>
      <c r="V51" s="32" t="e">
        <f t="shared" si="33"/>
        <v>#VALUE!</v>
      </c>
      <c r="W51" s="31" t="e">
        <f t="shared" si="34"/>
        <v>#VALUE!</v>
      </c>
      <c r="X51" s="6">
        <f t="shared" si="35"/>
        <v>0</v>
      </c>
      <c r="AI51" s="3"/>
      <c r="AS51" s="119">
        <v>15</v>
      </c>
      <c r="AV51">
        <v>46</v>
      </c>
      <c r="AW51" s="3">
        <v>33</v>
      </c>
      <c r="AX51" s="3" t="s">
        <v>13</v>
      </c>
      <c r="AY51" s="58">
        <f t="shared" si="29"/>
        <v>2</v>
      </c>
      <c r="BI51" s="3" t="s">
        <v>13</v>
      </c>
      <c r="BJ51" s="3"/>
      <c r="BL51" s="3"/>
      <c r="BM51" s="3"/>
      <c r="BN51" s="3"/>
      <c r="BO51" s="3"/>
      <c r="BP51" s="3"/>
      <c r="BQ51" s="3"/>
    </row>
    <row r="52" spans="3:69" ht="15.75" thickBot="1" x14ac:dyDescent="0.3">
      <c r="C52" t="s">
        <v>81</v>
      </c>
      <c r="D52" t="s">
        <v>99</v>
      </c>
      <c r="L52" s="121" t="e">
        <f t="shared" si="40"/>
        <v>#VALUE!</v>
      </c>
      <c r="M52" s="122" t="e">
        <f t="shared" si="36"/>
        <v>#VALUE!</v>
      </c>
      <c r="N52" s="122" t="e">
        <f t="shared" si="37"/>
        <v>#VALUE!</v>
      </c>
      <c r="O52" s="122" t="e">
        <f t="shared" si="38"/>
        <v>#VALUE!</v>
      </c>
      <c r="P52" s="122" t="e">
        <f t="shared" si="30"/>
        <v>#VALUE!</v>
      </c>
      <c r="Q52" s="122"/>
      <c r="R52" s="122" t="e">
        <f t="shared" si="31"/>
        <v>#VALUE!</v>
      </c>
      <c r="S52" s="123"/>
      <c r="T52" s="123" t="e">
        <f t="shared" si="32"/>
        <v>#VALUE!</v>
      </c>
      <c r="U52" s="124" t="e">
        <f t="shared" si="41"/>
        <v>#VALUE!</v>
      </c>
      <c r="V52" s="32" t="e">
        <f t="shared" si="33"/>
        <v>#VALUE!</v>
      </c>
      <c r="W52" s="31" t="e">
        <f t="shared" si="34"/>
        <v>#VALUE!</v>
      </c>
      <c r="X52" s="6">
        <f t="shared" si="35"/>
        <v>0</v>
      </c>
      <c r="AI52" s="3"/>
      <c r="AS52" s="116">
        <v>16</v>
      </c>
      <c r="AV52" s="3">
        <v>48</v>
      </c>
      <c r="AW52" s="3">
        <v>35</v>
      </c>
      <c r="AY52" s="58">
        <f t="shared" si="29"/>
        <v>2</v>
      </c>
    </row>
    <row r="53" spans="3:69" ht="15.75" thickBot="1" x14ac:dyDescent="0.3">
      <c r="C53" t="s">
        <v>83</v>
      </c>
      <c r="D53" t="s">
        <v>100</v>
      </c>
      <c r="L53" s="121" t="e">
        <f t="shared" si="40"/>
        <v>#VALUE!</v>
      </c>
      <c r="M53" s="122" t="e">
        <f t="shared" si="36"/>
        <v>#VALUE!</v>
      </c>
      <c r="N53" s="122" t="e">
        <f t="shared" si="37"/>
        <v>#VALUE!</v>
      </c>
      <c r="O53" s="122" t="e">
        <f t="shared" si="38"/>
        <v>#VALUE!</v>
      </c>
      <c r="P53" s="122" t="e">
        <f t="shared" si="30"/>
        <v>#VALUE!</v>
      </c>
      <c r="Q53" s="122"/>
      <c r="R53" s="122" t="e">
        <f t="shared" si="31"/>
        <v>#VALUE!</v>
      </c>
      <c r="S53" s="123"/>
      <c r="T53" s="123" t="e">
        <f t="shared" si="32"/>
        <v>#VALUE!</v>
      </c>
      <c r="U53" s="124" t="e">
        <f t="shared" si="41"/>
        <v>#VALUE!</v>
      </c>
      <c r="V53" s="32" t="e">
        <f t="shared" si="33"/>
        <v>#VALUE!</v>
      </c>
      <c r="W53" s="31" t="e">
        <f t="shared" si="34"/>
        <v>#VALUE!</v>
      </c>
      <c r="X53" s="6">
        <f t="shared" si="35"/>
        <v>0</v>
      </c>
      <c r="AI53" s="3"/>
      <c r="AS53" s="116">
        <v>17</v>
      </c>
      <c r="AV53" s="3">
        <v>49</v>
      </c>
      <c r="AW53" s="3">
        <v>37</v>
      </c>
      <c r="AY53" s="58">
        <f t="shared" si="29"/>
        <v>2</v>
      </c>
    </row>
    <row r="54" spans="3:69" ht="15.75" thickBot="1" x14ac:dyDescent="0.3">
      <c r="C54" t="s">
        <v>85</v>
      </c>
      <c r="D54" t="s">
        <v>101</v>
      </c>
      <c r="L54" s="121" t="e">
        <f t="shared" si="40"/>
        <v>#VALUE!</v>
      </c>
      <c r="M54" s="122" t="e">
        <f t="shared" si="36"/>
        <v>#VALUE!</v>
      </c>
      <c r="N54" s="122" t="e">
        <f t="shared" si="37"/>
        <v>#VALUE!</v>
      </c>
      <c r="O54" s="122" t="e">
        <f t="shared" si="38"/>
        <v>#VALUE!</v>
      </c>
      <c r="P54" s="122" t="e">
        <f t="shared" si="30"/>
        <v>#VALUE!</v>
      </c>
      <c r="Q54" s="122"/>
      <c r="R54" s="122" t="e">
        <f t="shared" si="31"/>
        <v>#VALUE!</v>
      </c>
      <c r="S54" s="123"/>
      <c r="T54" s="123" t="e">
        <f t="shared" si="32"/>
        <v>#VALUE!</v>
      </c>
      <c r="U54" s="124" t="e">
        <f t="shared" si="41"/>
        <v>#VALUE!</v>
      </c>
      <c r="V54" s="32" t="e">
        <f t="shared" si="33"/>
        <v>#VALUE!</v>
      </c>
      <c r="W54" s="31" t="e">
        <f t="shared" si="34"/>
        <v>#VALUE!</v>
      </c>
      <c r="X54" s="6">
        <f t="shared" si="35"/>
        <v>0</v>
      </c>
      <c r="AI54" s="3"/>
      <c r="AS54" s="119">
        <v>18</v>
      </c>
      <c r="AV54" s="3"/>
      <c r="AW54" s="3">
        <v>41</v>
      </c>
      <c r="AY54" s="58">
        <f t="shared" si="29"/>
        <v>1</v>
      </c>
    </row>
    <row r="55" spans="3:69" ht="15.75" thickBot="1" x14ac:dyDescent="0.3">
      <c r="C55" t="s">
        <v>87</v>
      </c>
      <c r="D55" t="s">
        <v>102</v>
      </c>
      <c r="L55" s="121" t="e">
        <f t="shared" si="40"/>
        <v>#VALUE!</v>
      </c>
      <c r="M55" s="122" t="e">
        <f t="shared" si="36"/>
        <v>#VALUE!</v>
      </c>
      <c r="N55" s="122" t="e">
        <f t="shared" si="37"/>
        <v>#VALUE!</v>
      </c>
      <c r="O55" s="122" t="e">
        <f t="shared" si="38"/>
        <v>#VALUE!</v>
      </c>
      <c r="P55" s="122" t="e">
        <f t="shared" si="30"/>
        <v>#VALUE!</v>
      </c>
      <c r="Q55" s="122"/>
      <c r="R55" s="122" t="e">
        <f t="shared" si="31"/>
        <v>#VALUE!</v>
      </c>
      <c r="S55" s="123"/>
      <c r="T55" s="123" t="e">
        <f t="shared" si="32"/>
        <v>#VALUE!</v>
      </c>
      <c r="U55" s="124" t="e">
        <f t="shared" si="41"/>
        <v>#VALUE!</v>
      </c>
      <c r="V55" s="32" t="e">
        <f t="shared" si="33"/>
        <v>#VALUE!</v>
      </c>
      <c r="W55" s="31" t="e">
        <f t="shared" si="34"/>
        <v>#VALUE!</v>
      </c>
      <c r="X55" s="6">
        <f t="shared" si="35"/>
        <v>0</v>
      </c>
      <c r="AI55" s="3"/>
      <c r="AS55" s="116">
        <v>19</v>
      </c>
      <c r="AV55" s="3"/>
      <c r="AW55" s="3">
        <v>42</v>
      </c>
      <c r="AY55" s="58">
        <f t="shared" si="29"/>
        <v>1</v>
      </c>
    </row>
    <row r="56" spans="3:69" ht="15.75" thickBot="1" x14ac:dyDescent="0.3">
      <c r="C56" t="s">
        <v>89</v>
      </c>
      <c r="D56" t="s">
        <v>103</v>
      </c>
      <c r="L56" s="121" t="e">
        <f t="shared" si="40"/>
        <v>#VALUE!</v>
      </c>
      <c r="M56" s="122" t="e">
        <f t="shared" si="36"/>
        <v>#VALUE!</v>
      </c>
      <c r="N56" s="122" t="e">
        <f t="shared" si="37"/>
        <v>#VALUE!</v>
      </c>
      <c r="O56" s="122" t="e">
        <f t="shared" si="38"/>
        <v>#VALUE!</v>
      </c>
      <c r="P56" s="122" t="e">
        <f t="shared" si="30"/>
        <v>#VALUE!</v>
      </c>
      <c r="Q56" s="122"/>
      <c r="R56" s="122" t="e">
        <f t="shared" si="31"/>
        <v>#VALUE!</v>
      </c>
      <c r="S56" s="123"/>
      <c r="T56" s="123" t="e">
        <f t="shared" si="32"/>
        <v>#VALUE!</v>
      </c>
      <c r="U56" s="124" t="e">
        <f t="shared" si="41"/>
        <v>#VALUE!</v>
      </c>
      <c r="V56" s="32" t="e">
        <f t="shared" si="33"/>
        <v>#VALUE!</v>
      </c>
      <c r="W56" s="31" t="e">
        <f t="shared" si="34"/>
        <v>#VALUE!</v>
      </c>
      <c r="X56" s="6">
        <f t="shared" si="35"/>
        <v>0</v>
      </c>
      <c r="AI56" s="3"/>
      <c r="AS56" s="116">
        <v>20</v>
      </c>
      <c r="AV56" s="3" t="s">
        <v>13</v>
      </c>
      <c r="AW56" s="3">
        <v>43</v>
      </c>
      <c r="AY56" s="58">
        <f t="shared" si="29"/>
        <v>1</v>
      </c>
    </row>
    <row r="57" spans="3:69" ht="15.75" thickBot="1" x14ac:dyDescent="0.3">
      <c r="C57" t="s">
        <v>91</v>
      </c>
      <c r="D57" t="s">
        <v>104</v>
      </c>
      <c r="L57" s="121" t="e">
        <f t="shared" si="40"/>
        <v>#VALUE!</v>
      </c>
      <c r="M57" s="122" t="e">
        <f t="shared" si="36"/>
        <v>#VALUE!</v>
      </c>
      <c r="N57" s="122" t="e">
        <f t="shared" si="37"/>
        <v>#VALUE!</v>
      </c>
      <c r="O57" s="122" t="e">
        <f t="shared" si="38"/>
        <v>#VALUE!</v>
      </c>
      <c r="P57" s="122" t="e">
        <f t="shared" si="30"/>
        <v>#VALUE!</v>
      </c>
      <c r="Q57" s="122"/>
      <c r="R57" s="122" t="e">
        <f t="shared" si="31"/>
        <v>#VALUE!</v>
      </c>
      <c r="S57" s="123"/>
      <c r="T57" s="123" t="e">
        <f t="shared" si="32"/>
        <v>#VALUE!</v>
      </c>
      <c r="U57" s="124" t="e">
        <f t="shared" si="41"/>
        <v>#VALUE!</v>
      </c>
      <c r="V57" s="32" t="e">
        <f t="shared" si="33"/>
        <v>#VALUE!</v>
      </c>
      <c r="W57" s="31" t="e">
        <f t="shared" si="34"/>
        <v>#VALUE!</v>
      </c>
      <c r="X57" s="6">
        <f t="shared" si="35"/>
        <v>0</v>
      </c>
      <c r="AI57" s="3"/>
      <c r="AW57" s="3">
        <v>44</v>
      </c>
      <c r="AY57" s="58">
        <f t="shared" si="29"/>
        <v>1</v>
      </c>
    </row>
    <row r="58" spans="3:69" ht="15.75" thickBot="1" x14ac:dyDescent="0.3">
      <c r="C58" t="s">
        <v>93</v>
      </c>
      <c r="D58" t="s">
        <v>105</v>
      </c>
      <c r="L58" s="121" t="e">
        <f t="shared" si="40"/>
        <v>#VALUE!</v>
      </c>
      <c r="M58" s="122" t="e">
        <f t="shared" si="36"/>
        <v>#VALUE!</v>
      </c>
      <c r="N58" s="122" t="e">
        <f t="shared" si="37"/>
        <v>#VALUE!</v>
      </c>
      <c r="O58" s="122" t="e">
        <f t="shared" si="38"/>
        <v>#VALUE!</v>
      </c>
      <c r="P58" s="122" t="e">
        <f t="shared" si="30"/>
        <v>#VALUE!</v>
      </c>
      <c r="Q58" s="122"/>
      <c r="R58" s="122" t="e">
        <f t="shared" si="31"/>
        <v>#VALUE!</v>
      </c>
      <c r="S58" s="123"/>
      <c r="T58" s="123" t="e">
        <f t="shared" si="32"/>
        <v>#VALUE!</v>
      </c>
      <c r="U58" s="124" t="e">
        <f t="shared" si="41"/>
        <v>#VALUE!</v>
      </c>
      <c r="V58" s="32" t="e">
        <f t="shared" si="33"/>
        <v>#VALUE!</v>
      </c>
      <c r="W58" s="31" t="e">
        <f t="shared" si="34"/>
        <v>#VALUE!</v>
      </c>
      <c r="X58" s="6">
        <f t="shared" si="35"/>
        <v>0</v>
      </c>
      <c r="AI58" s="3"/>
      <c r="AW58" s="3">
        <v>47</v>
      </c>
      <c r="AY58" s="58">
        <f t="shared" si="29"/>
        <v>1</v>
      </c>
    </row>
    <row r="59" spans="3:69" ht="15.75" thickBot="1" x14ac:dyDescent="0.3">
      <c r="C59" t="s">
        <v>95</v>
      </c>
      <c r="D59" t="s">
        <v>106</v>
      </c>
      <c r="L59" s="121" t="e">
        <f t="shared" si="40"/>
        <v>#VALUE!</v>
      </c>
      <c r="M59" s="122" t="e">
        <f t="shared" si="36"/>
        <v>#VALUE!</v>
      </c>
      <c r="N59" s="122" t="e">
        <f t="shared" si="37"/>
        <v>#VALUE!</v>
      </c>
      <c r="O59" s="122" t="e">
        <f t="shared" si="38"/>
        <v>#VALUE!</v>
      </c>
      <c r="P59" s="122" t="e">
        <f t="shared" si="30"/>
        <v>#VALUE!</v>
      </c>
      <c r="Q59" s="122"/>
      <c r="R59" s="122" t="e">
        <f t="shared" si="31"/>
        <v>#VALUE!</v>
      </c>
      <c r="S59" s="123"/>
      <c r="T59" s="123" t="e">
        <f t="shared" si="32"/>
        <v>#VALUE!</v>
      </c>
      <c r="U59" s="124" t="e">
        <f t="shared" si="41"/>
        <v>#VALUE!</v>
      </c>
      <c r="V59" s="32" t="e">
        <f t="shared" si="33"/>
        <v>#VALUE!</v>
      </c>
      <c r="W59" s="31" t="e">
        <f t="shared" si="34"/>
        <v>#VALUE!</v>
      </c>
      <c r="X59" s="6">
        <f t="shared" si="35"/>
        <v>0</v>
      </c>
      <c r="AI59" s="3"/>
      <c r="AW59" s="3" t="s">
        <v>13</v>
      </c>
      <c r="AY59" s="58">
        <f>SUM(AY37:AY58)</f>
        <v>49</v>
      </c>
    </row>
    <row r="60" spans="3:69" x14ac:dyDescent="0.25">
      <c r="V60" s="32">
        <f t="shared" si="33"/>
        <v>0</v>
      </c>
      <c r="W60" s="31">
        <f t="shared" si="34"/>
        <v>5</v>
      </c>
      <c r="X60" s="6">
        <f t="shared" si="35"/>
        <v>0</v>
      </c>
      <c r="AI60" s="3"/>
      <c r="AW60" s="3" t="s">
        <v>13</v>
      </c>
    </row>
    <row r="61" spans="3:69" x14ac:dyDescent="0.25">
      <c r="AI61" s="3"/>
      <c r="AW61" s="3"/>
    </row>
  </sheetData>
  <conditionalFormatting sqref="U1:V21 V22">
    <cfRule type="cellIs" dxfId="345" priority="291" operator="equal">
      <formula>$J$144</formula>
    </cfRule>
  </conditionalFormatting>
  <conditionalFormatting sqref="AO2:BC2">
    <cfRule type="cellIs" dxfId="344" priority="288" operator="equal">
      <formula>$F$144</formula>
    </cfRule>
    <cfRule type="cellIs" dxfId="343" priority="289" operator="equal">
      <formula>$E$144</formula>
    </cfRule>
    <cfRule type="cellIs" dxfId="342" priority="290" operator="equal">
      <formula>$D$144</formula>
    </cfRule>
  </conditionalFormatting>
  <conditionalFormatting sqref="AO6:AR6">
    <cfRule type="cellIs" dxfId="341" priority="285" operator="equal">
      <formula>$F$144</formula>
    </cfRule>
    <cfRule type="cellIs" dxfId="340" priority="286" operator="equal">
      <formula>$E$144</formula>
    </cfRule>
    <cfRule type="cellIs" dxfId="339" priority="287" operator="equal">
      <formula>$D$144</formula>
    </cfRule>
  </conditionalFormatting>
  <conditionalFormatting sqref="AO4:BB4">
    <cfRule type="cellIs" dxfId="338" priority="282" operator="equal">
      <formula>$F$144</formula>
    </cfRule>
    <cfRule type="cellIs" dxfId="337" priority="283" operator="equal">
      <formula>$E$144</formula>
    </cfRule>
    <cfRule type="cellIs" dxfId="336" priority="284" operator="equal">
      <formula>$D$144</formula>
    </cfRule>
  </conditionalFormatting>
  <conditionalFormatting sqref="AO1:BC1 BC9 BC26 AO27:BB27 BC30 AO31:BB31">
    <cfRule type="cellIs" dxfId="335" priority="270" operator="equal">
      <formula>3</formula>
    </cfRule>
    <cfRule type="cellIs" dxfId="334" priority="271" operator="equal">
      <formula>4</formula>
    </cfRule>
    <cfRule type="cellIs" dxfId="333" priority="272" operator="equal">
      <formula>5</formula>
    </cfRule>
    <cfRule type="cellIs" dxfId="332" priority="273" operator="equal">
      <formula>6</formula>
    </cfRule>
    <cfRule type="cellIs" dxfId="331" priority="274" operator="equal">
      <formula>7</formula>
    </cfRule>
    <cfRule type="cellIs" dxfId="330" priority="275" operator="equal">
      <formula>8</formula>
    </cfRule>
    <cfRule type="cellIs" dxfId="329" priority="276" operator="equal">
      <formula>9</formula>
    </cfRule>
    <cfRule type="cellIs" dxfId="328" priority="277" operator="equal">
      <formula>10</formula>
    </cfRule>
    <cfRule type="cellIs" dxfId="327" priority="278" operator="equal">
      <formula>11</formula>
    </cfRule>
    <cfRule type="cellIs" dxfId="326" priority="279" operator="equal">
      <formula>12</formula>
    </cfRule>
    <cfRule type="cellIs" dxfId="325" priority="280" operator="equal">
      <formula>13</formula>
    </cfRule>
    <cfRule type="cellIs" dxfId="324" priority="281" operator="equal">
      <formula>13</formula>
    </cfRule>
  </conditionalFormatting>
  <conditionalFormatting sqref="AO1:BB1 BC26 AO27:BB27 BC30 AO31:BB31">
    <cfRule type="cellIs" dxfId="323" priority="269" operator="equal">
      <formula>2</formula>
    </cfRule>
  </conditionalFormatting>
  <conditionalFormatting sqref="AO3:BC3">
    <cfRule type="cellIs" dxfId="322" priority="257" operator="equal">
      <formula>3</formula>
    </cfRule>
    <cfRule type="cellIs" dxfId="321" priority="258" operator="equal">
      <formula>4</formula>
    </cfRule>
    <cfRule type="cellIs" dxfId="320" priority="259" operator="equal">
      <formula>5</formula>
    </cfRule>
    <cfRule type="cellIs" dxfId="319" priority="260" operator="equal">
      <formula>6</formula>
    </cfRule>
    <cfRule type="cellIs" dxfId="318" priority="261" operator="equal">
      <formula>7</formula>
    </cfRule>
    <cfRule type="cellIs" dxfId="317" priority="262" operator="equal">
      <formula>8</formula>
    </cfRule>
    <cfRule type="cellIs" dxfId="316" priority="263" operator="equal">
      <formula>9</formula>
    </cfRule>
    <cfRule type="cellIs" dxfId="315" priority="264" operator="equal">
      <formula>10</formula>
    </cfRule>
    <cfRule type="cellIs" dxfId="314" priority="265" operator="equal">
      <formula>11</formula>
    </cfRule>
    <cfRule type="cellIs" dxfId="313" priority="266" operator="equal">
      <formula>12</formula>
    </cfRule>
    <cfRule type="cellIs" dxfId="312" priority="267" operator="equal">
      <formula>13</formula>
    </cfRule>
    <cfRule type="cellIs" dxfId="311" priority="268" operator="equal">
      <formula>13</formula>
    </cfRule>
  </conditionalFormatting>
  <conditionalFormatting sqref="AO3:BB3">
    <cfRule type="cellIs" dxfId="310" priority="256" operator="equal">
      <formula>2</formula>
    </cfRule>
  </conditionalFormatting>
  <conditionalFormatting sqref="AO5:BC5">
    <cfRule type="cellIs" dxfId="309" priority="244" operator="equal">
      <formula>3</formula>
    </cfRule>
    <cfRule type="cellIs" dxfId="308" priority="245" operator="equal">
      <formula>4</formula>
    </cfRule>
    <cfRule type="cellIs" dxfId="307" priority="246" operator="equal">
      <formula>5</formula>
    </cfRule>
    <cfRule type="cellIs" dxfId="306" priority="247" operator="equal">
      <formula>6</formula>
    </cfRule>
    <cfRule type="cellIs" dxfId="305" priority="248" operator="equal">
      <formula>7</formula>
    </cfRule>
    <cfRule type="cellIs" dxfId="304" priority="249" operator="equal">
      <formula>8</formula>
    </cfRule>
    <cfRule type="cellIs" dxfId="303" priority="250" operator="equal">
      <formula>9</formula>
    </cfRule>
    <cfRule type="cellIs" dxfId="302" priority="251" operator="equal">
      <formula>10</formula>
    </cfRule>
    <cfRule type="cellIs" dxfId="301" priority="252" operator="equal">
      <formula>11</formula>
    </cfRule>
    <cfRule type="cellIs" dxfId="300" priority="253" operator="equal">
      <formula>12</formula>
    </cfRule>
    <cfRule type="cellIs" dxfId="299" priority="254" operator="equal">
      <formula>13</formula>
    </cfRule>
    <cfRule type="cellIs" dxfId="298" priority="255" operator="equal">
      <formula>13</formula>
    </cfRule>
  </conditionalFormatting>
  <conditionalFormatting sqref="AO5:BB5">
    <cfRule type="cellIs" dxfId="297" priority="243" operator="equal">
      <formula>2</formula>
    </cfRule>
  </conditionalFormatting>
  <conditionalFormatting sqref="AO7:BC7">
    <cfRule type="cellIs" dxfId="296" priority="231" operator="equal">
      <formula>3</formula>
    </cfRule>
    <cfRule type="cellIs" dxfId="295" priority="232" operator="equal">
      <formula>4</formula>
    </cfRule>
    <cfRule type="cellIs" dxfId="294" priority="233" operator="equal">
      <formula>5</formula>
    </cfRule>
    <cfRule type="cellIs" dxfId="293" priority="234" operator="equal">
      <formula>6</formula>
    </cfRule>
    <cfRule type="cellIs" dxfId="292" priority="235" operator="equal">
      <formula>7</formula>
    </cfRule>
    <cfRule type="cellIs" dxfId="291" priority="236" operator="equal">
      <formula>8</formula>
    </cfRule>
    <cfRule type="cellIs" dxfId="290" priority="237" operator="equal">
      <formula>9</formula>
    </cfRule>
    <cfRule type="cellIs" dxfId="289" priority="238" operator="equal">
      <formula>10</formula>
    </cfRule>
    <cfRule type="cellIs" dxfId="288" priority="239" operator="equal">
      <formula>11</formula>
    </cfRule>
    <cfRule type="cellIs" dxfId="287" priority="240" operator="equal">
      <formula>12</formula>
    </cfRule>
    <cfRule type="cellIs" dxfId="286" priority="241" operator="equal">
      <formula>13</formula>
    </cfRule>
    <cfRule type="cellIs" dxfId="285" priority="242" operator="equal">
      <formula>13</formula>
    </cfRule>
  </conditionalFormatting>
  <conditionalFormatting sqref="AO7:BB7">
    <cfRule type="cellIs" dxfId="284" priority="230" operator="equal">
      <formula>2</formula>
    </cfRule>
  </conditionalFormatting>
  <conditionalFormatting sqref="AO8:BC8">
    <cfRule type="cellIs" dxfId="283" priority="218" operator="equal">
      <formula>3</formula>
    </cfRule>
    <cfRule type="cellIs" dxfId="282" priority="219" operator="equal">
      <formula>4</formula>
    </cfRule>
    <cfRule type="cellIs" dxfId="281" priority="220" operator="equal">
      <formula>5</formula>
    </cfRule>
    <cfRule type="cellIs" dxfId="280" priority="221" operator="equal">
      <formula>6</formula>
    </cfRule>
    <cfRule type="cellIs" dxfId="279" priority="222" operator="equal">
      <formula>7</formula>
    </cfRule>
    <cfRule type="cellIs" dxfId="278" priority="223" operator="equal">
      <formula>8</formula>
    </cfRule>
    <cfRule type="cellIs" dxfId="277" priority="224" operator="equal">
      <formula>9</formula>
    </cfRule>
    <cfRule type="cellIs" dxfId="276" priority="225" operator="equal">
      <formula>10</formula>
    </cfRule>
    <cfRule type="cellIs" dxfId="275" priority="226" operator="equal">
      <formula>11</formula>
    </cfRule>
    <cfRule type="cellIs" dxfId="274" priority="227" operator="equal">
      <formula>12</formula>
    </cfRule>
    <cfRule type="cellIs" dxfId="273" priority="228" operator="equal">
      <formula>13</formula>
    </cfRule>
    <cfRule type="cellIs" dxfId="272" priority="229" operator="equal">
      <formula>13</formula>
    </cfRule>
  </conditionalFormatting>
  <conditionalFormatting sqref="AO8:BB8">
    <cfRule type="cellIs" dxfId="271" priority="217" operator="equal">
      <formula>2</formula>
    </cfRule>
  </conditionalFormatting>
  <conditionalFormatting sqref="AO29:BB29">
    <cfRule type="cellIs" dxfId="270" priority="192" operator="equal">
      <formula>3</formula>
    </cfRule>
    <cfRule type="cellIs" dxfId="269" priority="193" operator="equal">
      <formula>4</formula>
    </cfRule>
    <cfRule type="cellIs" dxfId="268" priority="194" operator="equal">
      <formula>5</formula>
    </cfRule>
    <cfRule type="cellIs" dxfId="267" priority="195" operator="equal">
      <formula>6</formula>
    </cfRule>
    <cfRule type="cellIs" dxfId="266" priority="196" operator="equal">
      <formula>7</formula>
    </cfRule>
    <cfRule type="cellIs" dxfId="265" priority="197" operator="equal">
      <formula>8</formula>
    </cfRule>
    <cfRule type="cellIs" dxfId="264" priority="198" operator="equal">
      <formula>9</formula>
    </cfRule>
    <cfRule type="cellIs" dxfId="263" priority="199" operator="equal">
      <formula>10</formula>
    </cfRule>
    <cfRule type="cellIs" dxfId="262" priority="200" operator="equal">
      <formula>11</formula>
    </cfRule>
    <cfRule type="cellIs" dxfId="261" priority="201" operator="equal">
      <formula>12</formula>
    </cfRule>
    <cfRule type="cellIs" dxfId="260" priority="202" operator="equal">
      <formula>13</formula>
    </cfRule>
    <cfRule type="cellIs" dxfId="259" priority="203" operator="equal">
      <formula>13</formula>
    </cfRule>
  </conditionalFormatting>
  <conditionalFormatting sqref="AO29:BB29">
    <cfRule type="cellIs" dxfId="258" priority="191" operator="equal">
      <formula>2</formula>
    </cfRule>
  </conditionalFormatting>
  <conditionalFormatting sqref="AO33:AR33">
    <cfRule type="cellIs" dxfId="257" priority="166" operator="equal">
      <formula>3</formula>
    </cfRule>
    <cfRule type="cellIs" dxfId="256" priority="167" operator="equal">
      <formula>4</formula>
    </cfRule>
    <cfRule type="cellIs" dxfId="255" priority="168" operator="equal">
      <formula>5</formula>
    </cfRule>
    <cfRule type="cellIs" dxfId="254" priority="169" operator="equal">
      <formula>6</formula>
    </cfRule>
    <cfRule type="cellIs" dxfId="253" priority="170" operator="equal">
      <formula>7</formula>
    </cfRule>
    <cfRule type="cellIs" dxfId="252" priority="171" operator="equal">
      <formula>8</formula>
    </cfRule>
    <cfRule type="cellIs" dxfId="251" priority="172" operator="equal">
      <formula>9</formula>
    </cfRule>
    <cfRule type="cellIs" dxfId="250" priority="173" operator="equal">
      <formula>10</formula>
    </cfRule>
    <cfRule type="cellIs" dxfId="249" priority="174" operator="equal">
      <formula>11</formula>
    </cfRule>
    <cfRule type="cellIs" dxfId="248" priority="175" operator="equal">
      <formula>12</formula>
    </cfRule>
    <cfRule type="cellIs" dxfId="247" priority="176" operator="equal">
      <formula>13</formula>
    </cfRule>
    <cfRule type="cellIs" dxfId="246" priority="177" operator="equal">
      <formula>13</formula>
    </cfRule>
  </conditionalFormatting>
  <conditionalFormatting sqref="AO33:AR33">
    <cfRule type="cellIs" dxfId="245" priority="165" operator="equal">
      <formula>2</formula>
    </cfRule>
  </conditionalFormatting>
  <conditionalFormatting sqref="AT35">
    <cfRule type="cellIs" dxfId="244" priority="153" operator="equal">
      <formula>3</formula>
    </cfRule>
    <cfRule type="cellIs" dxfId="243" priority="154" operator="equal">
      <formula>4</formula>
    </cfRule>
    <cfRule type="cellIs" dxfId="242" priority="155" operator="equal">
      <formula>5</formula>
    </cfRule>
    <cfRule type="cellIs" dxfId="241" priority="156" operator="equal">
      <formula>6</formula>
    </cfRule>
    <cfRule type="cellIs" dxfId="240" priority="157" operator="equal">
      <formula>7</formula>
    </cfRule>
    <cfRule type="cellIs" dxfId="239" priority="158" operator="equal">
      <formula>8</formula>
    </cfRule>
    <cfRule type="cellIs" dxfId="238" priority="159" operator="equal">
      <formula>9</formula>
    </cfRule>
    <cfRule type="cellIs" dxfId="237" priority="160" operator="equal">
      <formula>10</formula>
    </cfRule>
    <cfRule type="cellIs" dxfId="236" priority="161" operator="equal">
      <formula>11</formula>
    </cfRule>
    <cfRule type="cellIs" dxfId="235" priority="162" operator="equal">
      <formula>12</formula>
    </cfRule>
    <cfRule type="cellIs" dxfId="234" priority="163" operator="equal">
      <formula>13</formula>
    </cfRule>
    <cfRule type="cellIs" dxfId="233" priority="164" operator="equal">
      <formula>13</formula>
    </cfRule>
  </conditionalFormatting>
  <conditionalFormatting sqref="AT35">
    <cfRule type="cellIs" dxfId="232" priority="152" operator="equal">
      <formula>2</formula>
    </cfRule>
  </conditionalFormatting>
  <conditionalFormatting sqref="AU35">
    <cfRule type="cellIs" dxfId="231" priority="140" operator="equal">
      <formula>3</formula>
    </cfRule>
    <cfRule type="cellIs" dxfId="230" priority="141" operator="equal">
      <formula>4</formula>
    </cfRule>
    <cfRule type="cellIs" dxfId="229" priority="142" operator="equal">
      <formula>5</formula>
    </cfRule>
    <cfRule type="cellIs" dxfId="228" priority="143" operator="equal">
      <formula>6</formula>
    </cfRule>
    <cfRule type="cellIs" dxfId="227" priority="144" operator="equal">
      <formula>7</formula>
    </cfRule>
    <cfRule type="cellIs" dxfId="226" priority="145" operator="equal">
      <formula>8</formula>
    </cfRule>
    <cfRule type="cellIs" dxfId="225" priority="146" operator="equal">
      <formula>9</formula>
    </cfRule>
    <cfRule type="cellIs" dxfId="224" priority="147" operator="equal">
      <formula>10</formula>
    </cfRule>
    <cfRule type="cellIs" dxfId="223" priority="148" operator="equal">
      <formula>11</formula>
    </cfRule>
    <cfRule type="cellIs" dxfId="222" priority="149" operator="equal">
      <formula>12</formula>
    </cfRule>
    <cfRule type="cellIs" dxfId="221" priority="150" operator="equal">
      <formula>13</formula>
    </cfRule>
    <cfRule type="cellIs" dxfId="220" priority="151" operator="equal">
      <formula>13</formula>
    </cfRule>
  </conditionalFormatting>
  <conditionalFormatting sqref="AU35">
    <cfRule type="cellIs" dxfId="219" priority="139" operator="equal">
      <formula>2</formula>
    </cfRule>
  </conditionalFormatting>
  <conditionalFormatting sqref="AV35">
    <cfRule type="cellIs" dxfId="218" priority="127" operator="equal">
      <formula>3</formula>
    </cfRule>
    <cfRule type="cellIs" dxfId="217" priority="128" operator="equal">
      <formula>4</formula>
    </cfRule>
    <cfRule type="cellIs" dxfId="216" priority="129" operator="equal">
      <formula>5</formula>
    </cfRule>
    <cfRule type="cellIs" dxfId="215" priority="130" operator="equal">
      <formula>6</formula>
    </cfRule>
    <cfRule type="cellIs" dxfId="214" priority="131" operator="equal">
      <formula>7</formula>
    </cfRule>
    <cfRule type="cellIs" dxfId="213" priority="132" operator="equal">
      <formula>8</formula>
    </cfRule>
    <cfRule type="cellIs" dxfId="212" priority="133" operator="equal">
      <formula>9</formula>
    </cfRule>
    <cfRule type="cellIs" dxfId="211" priority="134" operator="equal">
      <formula>10</formula>
    </cfRule>
    <cfRule type="cellIs" dxfId="210" priority="135" operator="equal">
      <formula>11</formula>
    </cfRule>
    <cfRule type="cellIs" dxfId="209" priority="136" operator="equal">
      <formula>12</formula>
    </cfRule>
    <cfRule type="cellIs" dxfId="208" priority="137" operator="equal">
      <formula>13</formula>
    </cfRule>
    <cfRule type="cellIs" dxfId="207" priority="138" operator="equal">
      <formula>13</formula>
    </cfRule>
  </conditionalFormatting>
  <conditionalFormatting sqref="AV35">
    <cfRule type="cellIs" dxfId="206" priority="126" operator="equal">
      <formula>2</formula>
    </cfRule>
  </conditionalFormatting>
  <conditionalFormatting sqref="BC28">
    <cfRule type="cellIs" dxfId="205" priority="114" operator="equal">
      <formula>3</formula>
    </cfRule>
    <cfRule type="cellIs" dxfId="204" priority="115" operator="equal">
      <formula>4</formula>
    </cfRule>
    <cfRule type="cellIs" dxfId="203" priority="116" operator="equal">
      <formula>5</formula>
    </cfRule>
    <cfRule type="cellIs" dxfId="202" priority="117" operator="equal">
      <formula>6</formula>
    </cfRule>
    <cfRule type="cellIs" dxfId="201" priority="118" operator="equal">
      <formula>7</formula>
    </cfRule>
    <cfRule type="cellIs" dxfId="200" priority="119" operator="equal">
      <formula>8</formula>
    </cfRule>
    <cfRule type="cellIs" dxfId="199" priority="120" operator="equal">
      <formula>9</formula>
    </cfRule>
    <cfRule type="cellIs" dxfId="198" priority="121" operator="equal">
      <formula>10</formula>
    </cfRule>
    <cfRule type="cellIs" dxfId="197" priority="122" operator="equal">
      <formula>11</formula>
    </cfRule>
    <cfRule type="cellIs" dxfId="196" priority="123" operator="equal">
      <formula>12</formula>
    </cfRule>
    <cfRule type="cellIs" dxfId="195" priority="124" operator="equal">
      <formula>13</formula>
    </cfRule>
    <cfRule type="cellIs" dxfId="194" priority="125" operator="equal">
      <formula>13</formula>
    </cfRule>
  </conditionalFormatting>
  <conditionalFormatting sqref="BC28">
    <cfRule type="cellIs" dxfId="193" priority="113" operator="equal">
      <formula>2</formula>
    </cfRule>
  </conditionalFormatting>
  <conditionalFormatting sqref="AL38:AL61">
    <cfRule type="cellIs" dxfId="192" priority="108" operator="equal">
      <formula>1</formula>
    </cfRule>
    <cfRule type="cellIs" dxfId="191" priority="109" operator="equal">
      <formula>2</formula>
    </cfRule>
    <cfRule type="cellIs" dxfId="190" priority="110" operator="equal">
      <formula>3</formula>
    </cfRule>
    <cfRule type="cellIs" dxfId="189" priority="111" operator="equal">
      <formula>4</formula>
    </cfRule>
    <cfRule type="cellIs" dxfId="188" priority="112" operator="equal">
      <formula>5</formula>
    </cfRule>
  </conditionalFormatting>
  <conditionalFormatting sqref="X40:X60">
    <cfRule type="cellIs" dxfId="187" priority="103" operator="equal">
      <formula>1</formula>
    </cfRule>
    <cfRule type="cellIs" dxfId="186" priority="104" operator="equal">
      <formula>2</formula>
    </cfRule>
    <cfRule type="cellIs" dxfId="185" priority="105" operator="equal">
      <formula>3</formula>
    </cfRule>
    <cfRule type="cellIs" dxfId="184" priority="106" operator="equal">
      <formula>4</formula>
    </cfRule>
    <cfRule type="cellIs" dxfId="183" priority="107" operator="equal">
      <formula>5</formula>
    </cfRule>
  </conditionalFormatting>
  <conditionalFormatting sqref="AO15:BB18 AO12:AY14 AZ11:BB14 AP11:AQ11 BC39:BC43 AU37:AX41 AV49:AV50 AO32:AR32 AU43:AX47 AX42 BC45 BC49 AU48:AV48 BI51:BJ51 BL51:BQ51 AC38:AF61 AB39:AB61 AW48:AX51 AW52:AW61 AT21:AW21 AV52:AV56 BF46:BN46 BP46:CJ46 AS11:AY11 BC27 AO28:BB28 BC29 AO30:BB30 BC34:BH34 AY35:BB35 Y24:AN24 BC24:BC25 AO25:BB26 BC46:BD46 AZ47:BC47">
    <cfRule type="cellIs" dxfId="182" priority="98" operator="equal">
      <formula>$H$144</formula>
    </cfRule>
    <cfRule type="cellIs" dxfId="181" priority="99" operator="equal">
      <formula>$G$144</formula>
    </cfRule>
    <cfRule type="cellIs" dxfId="180" priority="100" operator="equal">
      <formula>$F$144</formula>
    </cfRule>
    <cfRule type="cellIs" dxfId="179" priority="101" operator="equal">
      <formula>$E$144</formula>
    </cfRule>
    <cfRule type="cellIs" dxfId="178" priority="102" operator="equal">
      <formula>$D$144</formula>
    </cfRule>
  </conditionalFormatting>
  <conditionalFormatting sqref="Y1:AM22 Y27:AM29">
    <cfRule type="cellIs" dxfId="177" priority="96" operator="equal">
      <formula>$F$144</formula>
    </cfRule>
    <cfRule type="cellIs" dxfId="176" priority="97" operator="equal">
      <formula>$E$144</formula>
    </cfRule>
  </conditionalFormatting>
  <conditionalFormatting sqref="L40:P59">
    <cfRule type="cellIs" dxfId="175" priority="86" operator="equal">
      <formula>$H$144</formula>
    </cfRule>
    <cfRule type="cellIs" dxfId="174" priority="87" operator="equal">
      <formula>$G$144</formula>
    </cfRule>
    <cfRule type="cellIs" dxfId="173" priority="88" operator="equal">
      <formula>$F$144</formula>
    </cfRule>
    <cfRule type="cellIs" dxfId="172" priority="89" operator="equal">
      <formula>$E$144</formula>
    </cfRule>
    <cfRule type="cellIs" dxfId="171" priority="90" operator="equal">
      <formula>$D$144</formula>
    </cfRule>
    <cfRule type="cellIs" dxfId="170" priority="91" operator="equal">
      <formula>$H$144</formula>
    </cfRule>
    <cfRule type="cellIs" dxfId="169" priority="92" operator="equal">
      <formula>$G$144</formula>
    </cfRule>
    <cfRule type="cellIs" dxfId="168" priority="93" operator="equal">
      <formula>$F$144</formula>
    </cfRule>
    <cfRule type="cellIs" dxfId="167" priority="94" operator="equal">
      <formula>$E$144</formula>
    </cfRule>
    <cfRule type="cellIs" dxfId="166" priority="95" operator="equal">
      <formula>$D$144</formula>
    </cfRule>
  </conditionalFormatting>
  <conditionalFormatting sqref="Y1:AM22">
    <cfRule type="cellIs" dxfId="165" priority="83" operator="equal">
      <formula>$G$144</formula>
    </cfRule>
    <cfRule type="cellIs" dxfId="164" priority="84" operator="equal">
      <formula>$D$144</formula>
    </cfRule>
    <cfRule type="cellIs" dxfId="163" priority="85" operator="equal">
      <formula>$E$144</formula>
    </cfRule>
  </conditionalFormatting>
  <conditionalFormatting sqref="V27">
    <cfRule type="cellIs" dxfId="162" priority="80" operator="equal">
      <formula>4</formula>
    </cfRule>
    <cfRule type="cellIs" dxfId="161" priority="81" operator="equal">
      <formula>2</formula>
    </cfRule>
    <cfRule type="cellIs" dxfId="160" priority="82" operator="equal">
      <formula>1</formula>
    </cfRule>
  </conditionalFormatting>
  <conditionalFormatting sqref="V28">
    <cfRule type="cellIs" dxfId="159" priority="77" operator="equal">
      <formula>4</formula>
    </cfRule>
    <cfRule type="cellIs" dxfId="158" priority="78" operator="equal">
      <formula>2</formula>
    </cfRule>
    <cfRule type="cellIs" dxfId="157" priority="79" operator="equal">
      <formula>1</formula>
    </cfRule>
  </conditionalFormatting>
  <conditionalFormatting sqref="V30">
    <cfRule type="cellIs" dxfId="156" priority="74" operator="equal">
      <formula>4</formula>
    </cfRule>
    <cfRule type="cellIs" dxfId="155" priority="75" operator="equal">
      <formula>2</formula>
    </cfRule>
    <cfRule type="cellIs" dxfId="154" priority="76" operator="equal">
      <formula>1</formula>
    </cfRule>
  </conditionalFormatting>
  <conditionalFormatting sqref="Y30:AM30">
    <cfRule type="cellIs" dxfId="153" priority="69" operator="equal">
      <formula>$H$144</formula>
    </cfRule>
    <cfRule type="cellIs" dxfId="152" priority="70" operator="equal">
      <formula>$G$144</formula>
    </cfRule>
    <cfRule type="cellIs" dxfId="151" priority="71" operator="equal">
      <formula>$F$144</formula>
    </cfRule>
    <cfRule type="cellIs" dxfId="150" priority="72" operator="equal">
      <formula>$E$144</formula>
    </cfRule>
    <cfRule type="cellIs" dxfId="149" priority="73" operator="equal">
      <formula>$D$143</formula>
    </cfRule>
  </conditionalFormatting>
  <conditionalFormatting sqref="AT37:AT40">
    <cfRule type="cellIs" dxfId="148" priority="64" operator="equal">
      <formula>$H$144</formula>
    </cfRule>
    <cfRule type="cellIs" dxfId="147" priority="65" operator="equal">
      <formula>$G$144</formula>
    </cfRule>
    <cfRule type="cellIs" dxfId="146" priority="66" operator="equal">
      <formula>$F$144</formula>
    </cfRule>
    <cfRule type="cellIs" dxfId="145" priority="67" operator="equal">
      <formula>$E$144</formula>
    </cfRule>
    <cfRule type="cellIs" dxfId="144" priority="68" operator="equal">
      <formula>$D$144</formula>
    </cfRule>
  </conditionalFormatting>
  <conditionalFormatting sqref="A14">
    <cfRule type="cellIs" dxfId="143" priority="61" operator="equal">
      <formula>4</formula>
    </cfRule>
    <cfRule type="cellIs" dxfId="142" priority="62" operator="equal">
      <formula>2</formula>
    </cfRule>
    <cfRule type="cellIs" dxfId="141" priority="63" operator="equal">
      <formula>1</formula>
    </cfRule>
  </conditionalFormatting>
  <conditionalFormatting sqref="BC4">
    <cfRule type="cellIs" dxfId="140" priority="58" operator="equal">
      <formula>$F$144</formula>
    </cfRule>
    <cfRule type="cellIs" dxfId="139" priority="59" operator="equal">
      <formula>$E$144</formula>
    </cfRule>
    <cfRule type="cellIs" dxfId="138" priority="60" operator="equal">
      <formula>$D$144</formula>
    </cfRule>
  </conditionalFormatting>
  <conditionalFormatting sqref="AO4:BC4">
    <cfRule type="cellIs" dxfId="137" priority="55" operator="equal">
      <formula>$H$144</formula>
    </cfRule>
    <cfRule type="cellIs" dxfId="136" priority="56" operator="equal">
      <formula>$G$144</formula>
    </cfRule>
    <cfRule type="cellIs" dxfId="135" priority="57" operator="equal">
      <formula>$D$144</formula>
    </cfRule>
  </conditionalFormatting>
  <conditionalFormatting sqref="AU19">
    <cfRule type="cellIs" dxfId="134" priority="50" operator="equal">
      <formula>$H$144</formula>
    </cfRule>
    <cfRule type="cellIs" dxfId="133" priority="51" operator="equal">
      <formula>$G$144</formula>
    </cfRule>
    <cfRule type="cellIs" dxfId="132" priority="52" operator="equal">
      <formula>$F$144</formula>
    </cfRule>
    <cfRule type="cellIs" dxfId="131" priority="53" operator="equal">
      <formula>$E$144</formula>
    </cfRule>
    <cfRule type="cellIs" dxfId="130" priority="54" operator="equal">
      <formula>$D$144</formula>
    </cfRule>
  </conditionalFormatting>
  <conditionalFormatting sqref="V29">
    <cfRule type="cellIs" dxfId="129" priority="47" operator="equal">
      <formula>4</formula>
    </cfRule>
    <cfRule type="cellIs" dxfId="128" priority="48" operator="equal">
      <formula>2</formula>
    </cfRule>
    <cfRule type="cellIs" dxfId="127" priority="49" operator="equal">
      <formula>1</formula>
    </cfRule>
  </conditionalFormatting>
  <conditionalFormatting sqref="Y1:AL21">
    <cfRule type="cellIs" dxfId="126" priority="46" operator="equal">
      <formula>$H$144</formula>
    </cfRule>
  </conditionalFormatting>
  <conditionalFormatting sqref="AO1:BC6 BC46:BG46 AZ47:BB47">
    <cfRule type="cellIs" dxfId="125" priority="45" operator="equal">
      <formula>$G$144</formula>
    </cfRule>
  </conditionalFormatting>
  <conditionalFormatting sqref="AO12:BB23 AO11:AQ11 AS11:BB11">
    <cfRule type="cellIs" dxfId="124" priority="44" operator="equal">
      <formula>$H$144</formula>
    </cfRule>
  </conditionalFormatting>
  <conditionalFormatting sqref="AT37:AX59">
    <cfRule type="cellIs" dxfId="123" priority="43" operator="equal">
      <formula>$G$144</formula>
    </cfRule>
  </conditionalFormatting>
  <conditionalFormatting sqref="Y27:AM30">
    <cfRule type="cellIs" dxfId="122" priority="40" operator="equal">
      <formula>$D$144</formula>
    </cfRule>
    <cfRule type="cellIs" dxfId="121" priority="41" operator="equal">
      <formula>$G$144</formula>
    </cfRule>
    <cfRule type="cellIs" dxfId="120" priority="42" operator="equal">
      <formula>$H$144</formula>
    </cfRule>
  </conditionalFormatting>
  <conditionalFormatting sqref="AO32:AR33 BC26:BC30 AO27:BB31">
    <cfRule type="cellIs" dxfId="119" priority="38" operator="equal">
      <formula>$BW$155</formula>
    </cfRule>
    <cfRule type="cellIs" dxfId="118" priority="39" operator="equal">
      <formula>$BV$155</formula>
    </cfRule>
  </conditionalFormatting>
  <conditionalFormatting sqref="AW35">
    <cfRule type="cellIs" dxfId="117" priority="26" operator="equal">
      <formula>3</formula>
    </cfRule>
    <cfRule type="cellIs" dxfId="116" priority="27" operator="equal">
      <formula>4</formula>
    </cfRule>
    <cfRule type="cellIs" dxfId="115" priority="28" operator="equal">
      <formula>5</formula>
    </cfRule>
    <cfRule type="cellIs" dxfId="114" priority="29" operator="equal">
      <formula>6</formula>
    </cfRule>
    <cfRule type="cellIs" dxfId="113" priority="30" operator="equal">
      <formula>7</formula>
    </cfRule>
    <cfRule type="cellIs" dxfId="112" priority="31" operator="equal">
      <formula>8</formula>
    </cfRule>
    <cfRule type="cellIs" dxfId="111" priority="32" operator="equal">
      <formula>9</formula>
    </cfRule>
    <cfRule type="cellIs" dxfId="110" priority="33" operator="equal">
      <formula>10</formula>
    </cfRule>
    <cfRule type="cellIs" dxfId="109" priority="34" operator="equal">
      <formula>11</formula>
    </cfRule>
    <cfRule type="cellIs" dxfId="108" priority="35" operator="equal">
      <formula>12</formula>
    </cfRule>
    <cfRule type="cellIs" dxfId="107" priority="36" operator="equal">
      <formula>13</formula>
    </cfRule>
    <cfRule type="cellIs" dxfId="106" priority="37" operator="equal">
      <formula>13</formula>
    </cfRule>
  </conditionalFormatting>
  <conditionalFormatting sqref="AW35">
    <cfRule type="cellIs" dxfId="105" priority="25" operator="equal">
      <formula>2</formula>
    </cfRule>
  </conditionalFormatting>
  <conditionalFormatting sqref="AW35">
    <cfRule type="cellIs" dxfId="104" priority="24" operator="equal">
      <formula>$BV$155</formula>
    </cfRule>
  </conditionalFormatting>
  <conditionalFormatting sqref="AX35">
    <cfRule type="cellIs" dxfId="103" priority="12" operator="equal">
      <formula>3</formula>
    </cfRule>
    <cfRule type="cellIs" dxfId="102" priority="13" operator="equal">
      <formula>4</formula>
    </cfRule>
    <cfRule type="cellIs" dxfId="101" priority="14" operator="equal">
      <formula>5</formula>
    </cfRule>
    <cfRule type="cellIs" dxfId="100" priority="15" operator="equal">
      <formula>6</formula>
    </cfRule>
    <cfRule type="cellIs" dxfId="99" priority="16" operator="equal">
      <formula>7</formula>
    </cfRule>
    <cfRule type="cellIs" dxfId="98" priority="17" operator="equal">
      <formula>8</formula>
    </cfRule>
    <cfRule type="cellIs" dxfId="97" priority="18" operator="equal">
      <formula>9</formula>
    </cfRule>
    <cfRule type="cellIs" dxfId="96" priority="19" operator="equal">
      <formula>10</formula>
    </cfRule>
    <cfRule type="cellIs" dxfId="95" priority="20" operator="equal">
      <formula>11</formula>
    </cfRule>
    <cfRule type="cellIs" dxfId="94" priority="21" operator="equal">
      <formula>12</formula>
    </cfRule>
    <cfRule type="cellIs" dxfId="93" priority="22" operator="equal">
      <formula>13</formula>
    </cfRule>
    <cfRule type="cellIs" dxfId="92" priority="23" operator="equal">
      <formula>13</formula>
    </cfRule>
  </conditionalFormatting>
  <conditionalFormatting sqref="AX35">
    <cfRule type="cellIs" dxfId="91" priority="11" operator="equal">
      <formula>2</formula>
    </cfRule>
  </conditionalFormatting>
  <conditionalFormatting sqref="AX35">
    <cfRule type="cellIs" dxfId="90" priority="9" operator="equal">
      <formula>$BW$155</formula>
    </cfRule>
    <cfRule type="cellIs" dxfId="89" priority="10" operator="equal">
      <formula>$BV$155</formula>
    </cfRule>
  </conditionalFormatting>
  <conditionalFormatting sqref="BH46:BI46">
    <cfRule type="cellIs" dxfId="88" priority="8" operator="equal">
      <formula>$G$144</formula>
    </cfRule>
  </conditionalFormatting>
  <conditionalFormatting sqref="CB46:CI46">
    <cfRule type="cellIs" dxfId="87" priority="7" operator="equal">
      <formula>$G$144</formula>
    </cfRule>
  </conditionalFormatting>
  <conditionalFormatting sqref="Y24:AF24">
    <cfRule type="cellIs" dxfId="86" priority="6" operator="equal">
      <formula>$H$144</formula>
    </cfRule>
  </conditionalFormatting>
  <conditionalFormatting sqref="AG24:AN24">
    <cfRule type="cellIs" dxfId="85" priority="5" operator="equal">
      <formula>$H$144</formula>
    </cfRule>
  </conditionalFormatting>
  <conditionalFormatting sqref="AO25:AV25">
    <cfRule type="cellIs" dxfId="84" priority="4" operator="equal">
      <formula>$H$144</formula>
    </cfRule>
  </conditionalFormatting>
  <conditionalFormatting sqref="BJ46:BR46">
    <cfRule type="cellIs" dxfId="83" priority="2" operator="equal">
      <formula>$G$144</formula>
    </cfRule>
  </conditionalFormatting>
  <conditionalFormatting sqref="BS46:CA46">
    <cfRule type="cellIs" dxfId="82" priority="1" operator="equal">
      <formula>$G$144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B5209-04D5-4A91-B655-02687371C629}">
  <dimension ref="A3:DY146"/>
  <sheetViews>
    <sheetView tabSelected="1" topLeftCell="BJ118" workbookViewId="0">
      <selection activeCell="BN119" sqref="BN119"/>
    </sheetView>
  </sheetViews>
  <sheetFormatPr baseColWidth="10" defaultRowHeight="15" x14ac:dyDescent="0.25"/>
  <sheetData>
    <row r="3" spans="1:19" x14ac:dyDescent="0.25">
      <c r="A3" t="s">
        <v>107</v>
      </c>
      <c r="I3" s="128" t="str">
        <f>IF(ROWS(I3:I$12)&lt;=I$10,INDEX($U$2:$BQ$2,MATCH(I$10&amp;"-"&amp; ROWS(F1:S$10),$U$4:$BQ$4,0)),"")</f>
        <v/>
      </c>
      <c r="J3" s="128" t="str">
        <f>IF(ROWS(J3:J$12)&lt;=J$10,INDEX($U$2:$BQ$2,MATCH(J$10&amp;"-"&amp; ROWS(F1:S$10),$U$4:$BQ$4,0)),"")</f>
        <v/>
      </c>
      <c r="K3" s="128" t="str">
        <f>IF(ROWS(K3:K$12)&lt;=K$10,INDEX($U$2:$BQ$2,MATCH(K$10&amp;"-"&amp; ROWS(F1:S$10),$U$4:$BQ$4,0)),"")</f>
        <v/>
      </c>
      <c r="L3" s="128" t="str">
        <f>IF(ROWS(L3:L$12)&lt;=L$10,INDEX($U$2:$BQ$2,MATCH(L$10&amp;"-"&amp; ROWS(F1:S$10),$U$4:$BQ$4,0)),"")</f>
        <v/>
      </c>
      <c r="M3" s="128" t="str">
        <f>IF(ROWS(M3:M$12)&lt;=M$10,INDEX($U$2:$BQ$2,MATCH(M$10&amp;"-"&amp; ROWS(F4:S$9),$U$4:$BQ$4,0)),"")</f>
        <v/>
      </c>
      <c r="N3" s="128" t="str">
        <f>IF(ROWS(N3:N$12)&lt;=N$10,INDEX($U$2:$BQ$2,MATCH(N$10&amp;"-"&amp; ROWS(F1:S$10),$U$4:$BQ$4,0)),"")</f>
        <v/>
      </c>
      <c r="O3" s="128" t="str">
        <f>IF(ROWS(O3:O$12)&lt;=O$10,INDEX($U$2:$BQ$2,MATCH(O$10&amp;"-"&amp; ROWS(F1:S$10),$U$4:$BQ$4,0)),"")</f>
        <v/>
      </c>
      <c r="P3" s="128" t="str">
        <f>IF(ROWS(P3:P$12)&lt;=P$10,INDEX($U$2:$BQ$2,MATCH(P$10&amp;"-"&amp; ROWS(F1:S$10),$U$4:$BQ$4,0)),"")</f>
        <v/>
      </c>
      <c r="Q3" s="128" t="str">
        <f>IF(ROWS(Q3:Q$12)&lt;=Q$10,INDEX($U$2:$BQ$2,MATCH(Q$10&amp;"-"&amp; ROWS(F1:S$10),$U$4:$BQ$4,0)),"")</f>
        <v/>
      </c>
      <c r="R3" s="128" t="str">
        <f>IF(ROWS(R3:R$12)&lt;=R$10,INDEX($U$2:$BQ$2,MATCH(R$10&amp;"-"&amp; ROWS(F1:S$10),$U$4:$BQ$4,0)),"")</f>
        <v/>
      </c>
      <c r="S3" s="128" t="str">
        <f>IF(ROWS(S3:S$12)&lt;=S$10,INDEX($U$2:$BQ$2,MATCH(S$10&amp;"-"&amp; ROWS(F1:S$10),$U$4:$BQ$4,0)),"")</f>
        <v/>
      </c>
    </row>
    <row r="4" spans="1:19" x14ac:dyDescent="0.25">
      <c r="A4" t="s">
        <v>111</v>
      </c>
      <c r="I4" s="128" t="str">
        <f>IF(ROWS(I4:I$12)&lt;=I$10,INDEX($U$2:$BQ$2,MATCH(I$10&amp;"-"&amp; ROWS(F2:S$10),$U$4:$BQ$4,0)),"")</f>
        <v/>
      </c>
      <c r="J4" s="128" t="str">
        <f>IF(ROWS(J4:J$12)&lt;=J$10,INDEX($U$2:$BQ$2,MATCH(J$10&amp;"-"&amp; ROWS(F2:S$10),$U$4:$BQ$4,0)),"")</f>
        <v/>
      </c>
      <c r="K4" s="128" t="str">
        <f>IF(ROWS(K4:K$12)&lt;=K$10,INDEX($U$2:$BQ$2,MATCH(K$10&amp;"-"&amp; ROWS(F2:S$10),$U$4:$BQ$4,0)),"")</f>
        <v/>
      </c>
      <c r="L4" s="128" t="str">
        <f>IF(ROWS(L4:L$12)&lt;=L$10,INDEX($U$2:$BQ$2,MATCH(L$10&amp;"-"&amp; ROWS(F2:S$10),$U$4:$BQ$4,0)),"")</f>
        <v/>
      </c>
      <c r="M4" s="128" t="str">
        <f>IF(ROWS(M4:M$12)&lt;=M$10,INDEX($U$2:$BQ$2,MATCH(M$10&amp;"-"&amp; ROWS(F1:S$9),$U$4:$BQ$4,0)),"")</f>
        <v/>
      </c>
      <c r="N4" s="128" t="str">
        <f>IF(ROWS(N4:N$12)&lt;=N$10,INDEX($U$2:$BQ$2,MATCH(N$10&amp;"-"&amp; ROWS(F2:S$10),$U$4:$BQ$4,0)),"")</f>
        <v/>
      </c>
      <c r="O4" s="128" t="str">
        <f>IF(ROWS(O4:O$12)&lt;=O$10,INDEX($U$2:$BQ$2,MATCH(O$10&amp;"-"&amp; ROWS(F2:S$10),$U$4:$BQ$4,0)),"")</f>
        <v/>
      </c>
      <c r="P4" s="128" t="str">
        <f>IF(ROWS(P4:P$12)&lt;=P$10,INDEX($U$2:$BQ$2,MATCH(P$10&amp;"-"&amp; ROWS(F2:S$10),$U$4:$BQ$4,0)),"")</f>
        <v/>
      </c>
      <c r="Q4" s="128" t="str">
        <f>IF(ROWS(Q4:Q$12)&lt;=Q$10,INDEX($U$2:$BQ$2,MATCH(Q$10&amp;"-"&amp; ROWS(F2:S$10),$U$4:$BQ$4,0)),"")</f>
        <v/>
      </c>
      <c r="R4" s="128" t="str">
        <f>IF(ROWS(R4:R$12)&lt;=R$10,INDEX($U$2:$BQ$2,MATCH(R$10&amp;"-"&amp; ROWS(F2:S$10),$U$4:$BQ$4,0)),"")</f>
        <v/>
      </c>
      <c r="S4" s="128" t="str">
        <f>IF(ROWS(S4:S$12)&lt;=S$10,INDEX($U$2:$BQ$2,MATCH(S$10&amp;"-"&amp; ROWS(F2:S$10),$U$4:$BQ$4,0)),"")</f>
        <v/>
      </c>
    </row>
    <row r="5" spans="1:19" x14ac:dyDescent="0.25">
      <c r="A5" t="s">
        <v>108</v>
      </c>
    </row>
    <row r="6" spans="1:19" x14ac:dyDescent="0.25">
      <c r="A6" t="s">
        <v>109</v>
      </c>
    </row>
    <row r="7" spans="1:19" x14ac:dyDescent="0.25">
      <c r="A7" t="s">
        <v>110</v>
      </c>
      <c r="I7" s="128" t="str">
        <f>IF(ROWS(I7:I$12)&lt;=I$10,INDEX($U$2:$BQ$2,MATCH(I$10&amp;"-"&amp; ROWS(F5:S$10),$U$4:$BQ$4,0)),"")</f>
        <v/>
      </c>
      <c r="J7" s="128" t="str">
        <f>IF(ROWS(J7:J$12)&lt;=J$10,INDEX($U$2:$BQ$2,MATCH(J$10&amp;"-"&amp; ROWS(F5:S$10),$U$4:$BQ$4,0)),"")</f>
        <v/>
      </c>
      <c r="K7" s="128" t="str">
        <f>IF(ROWS(K7:K$12)&lt;=K$10,INDEX($U$2:$BQ$2,MATCH(K$10&amp;"-"&amp; ROWS(F5:S$10),$U$4:$BQ$4,0)),"")</f>
        <v/>
      </c>
      <c r="L7" s="128" t="str">
        <f>IF(ROWS(L7:L$12)&lt;=L$10,INDEX($U$2:$BQ$2,MATCH(L$10&amp;"-"&amp; ROWS(F5:S$10),$U$4:$BQ$4,0)),"")</f>
        <v/>
      </c>
      <c r="M7" s="128" t="str">
        <f>IF(ROWS(M7:M$12)&lt;=M$10,INDEX($U$2:$BQ$2,MATCH(M$10&amp;"-"&amp; ROWS(F8:S$9),$U$4:$BQ$4,0)),"")</f>
        <v/>
      </c>
      <c r="N7" s="128" t="str">
        <f>IF(ROWS(N7:N$12)&lt;=N$10,INDEX($U$2:$BQ$2,MATCH(N$10&amp;"-"&amp; ROWS(F5:S$10),$U$4:$BQ$4,0)),"")</f>
        <v/>
      </c>
      <c r="O7" s="128" t="str">
        <f>IF(ROWS(O7:O$12)&lt;=O$10,INDEX($U$2:$BQ$2,MATCH(O$10&amp;"-"&amp; ROWS(F5:S$10),$U$4:$BQ$4,0)),"")</f>
        <v/>
      </c>
      <c r="P7" s="128" t="str">
        <f>IF(ROWS(P7:P$12)&lt;=P$10,INDEX($U$2:$BQ$2,MATCH(P$10&amp;"-"&amp; ROWS(F5:S$10),$U$4:$BQ$4,0)),"")</f>
        <v/>
      </c>
      <c r="Q7" s="128" t="str">
        <f>IF(ROWS(Q7:Q$12)&lt;=Q$10,INDEX($U$2:$BQ$2,MATCH(Q$10&amp;"-"&amp; ROWS(F5:S$10),$U$4:$BQ$4,0)),"")</f>
        <v/>
      </c>
      <c r="R7" s="128" t="str">
        <f>IF(ROWS(R7:R$12)&lt;=R$10,INDEX($U$2:$BQ$2,MATCH(R$10&amp;"-"&amp; ROWS(F5:S$10),$U$4:$BQ$4,0)),"")</f>
        <v/>
      </c>
      <c r="S7" s="128" t="str">
        <f>IF(ROWS(S7:S$12)&lt;=S$10,INDEX($U$2:$BQ$2,MATCH(S$10&amp;"-"&amp; ROWS(F5:S$10),$U$4:$BQ$4,0)),"")</f>
        <v/>
      </c>
    </row>
    <row r="8" spans="1:19" x14ac:dyDescent="0.25">
      <c r="I8" s="128" t="str">
        <f>IF(ROWS(I8:I$12)&lt;=I$10,INDEX($U$2:$BQ$2,MATCH(I$10&amp;"-"&amp; ROWS(F6:S$10),$U$4:$BQ$4,0)),"")</f>
        <v/>
      </c>
      <c r="J8" s="128" t="str">
        <f>IF(ROWS(J8:J$12)&lt;=J$10,INDEX($U$2:$BQ$2,MATCH(J$10&amp;"-"&amp; ROWS(F6:S$10),$U$4:$BQ$4,0)),"")</f>
        <v/>
      </c>
      <c r="K8" s="128" t="str">
        <f>IF(ROWS(K8:K$12)&lt;=K$10,INDEX($U$2:$BQ$2,MATCH(K$10&amp;"-"&amp; ROWS(F6:S$10),$U$4:$BQ$4,0)),"")</f>
        <v/>
      </c>
      <c r="L8" s="128" t="str">
        <f>IF(ROWS(L8:L$12)&lt;=L$10,INDEX($U$2:$BQ$2,MATCH(L$10&amp;"-"&amp; ROWS(F6:S$10),$U$4:$BQ$4,0)),"")</f>
        <v/>
      </c>
      <c r="M8" s="128" t="str">
        <f>IF(ROWS(M8:M$12)&lt;=M$10,INDEX($U$2:$BQ$2,MATCH(M$10&amp;"-"&amp; ROWS(F5:S$9),$U$4:$BQ$4,0)),"")</f>
        <v/>
      </c>
      <c r="N8" s="128" t="str">
        <f>IF(ROWS(N8:N$12)&lt;=N$10,INDEX($U$2:$BQ$2,MATCH(N$10&amp;"-"&amp; ROWS(F6:S$10),$U$4:$BQ$4,0)),"")</f>
        <v/>
      </c>
      <c r="O8" s="128" t="str">
        <f>IF(ROWS(O8:O$12)&lt;=O$10,INDEX($U$2:$BQ$2,MATCH(O$10&amp;"-"&amp; ROWS(F6:S$10),$U$4:$BQ$4,0)),"")</f>
        <v/>
      </c>
      <c r="P8" s="128" t="str">
        <f>IF(ROWS(P8:P$12)&lt;=P$10,INDEX($U$2:$BQ$2,MATCH(P$10&amp;"-"&amp; ROWS(F6:S$10),$U$4:$BQ$4,0)),"")</f>
        <v/>
      </c>
      <c r="Q8" s="128" t="str">
        <f>IF(ROWS(Q8:Q$12)&lt;=Q$10,INDEX($U$2:$BQ$2,MATCH(Q$10&amp;"-"&amp; ROWS(F6:S$10),$U$4:$BQ$4,0)),"")</f>
        <v/>
      </c>
      <c r="R8" s="128" t="str">
        <f>IF(ROWS(R8:R$12)&lt;=R$10,INDEX($U$2:$BQ$2,MATCH(R$10&amp;"-"&amp; ROWS(F6:S$10),$U$4:$BQ$4,0)),"")</f>
        <v/>
      </c>
      <c r="S8" s="128" t="str">
        <f>IF(ROWS(S8:S$12)&lt;=S$10,INDEX($U$2:$BQ$2,MATCH(S$10&amp;"-"&amp; ROWS(F6:S$10),$U$4:$BQ$4,0)),"")</f>
        <v/>
      </c>
    </row>
    <row r="11" spans="1:19" x14ac:dyDescent="0.25">
      <c r="I11" s="128" t="str">
        <f>IF(ROWS(I11:I$12)&lt;=I$10,INDEX($U$2:$BQ$2,MATCH(I$10&amp;"-"&amp; ROWS(F9:S$10),$U$4:$BQ$4,0)),"")</f>
        <v/>
      </c>
      <c r="J11" s="128" t="str">
        <f>IF(ROWS(J11:J$12)&lt;=J$10,INDEX($U$2:$BQ$2,MATCH(J$10&amp;"-"&amp; ROWS(F9:S$10),$U$4:$BQ$4,0)),"")</f>
        <v/>
      </c>
      <c r="K11" s="128" t="str">
        <f>IF(ROWS(K11:K$12)&lt;=K$10,INDEX($U$2:$BQ$2,MATCH(K$10&amp;"-"&amp; ROWS(F9:S$10),$U$4:$BQ$4,0)),"")</f>
        <v/>
      </c>
      <c r="L11" s="128" t="str">
        <f>IF(ROWS(L11:L$12)&lt;=L$10,INDEX($U$2:$BQ$2,MATCH(L$10&amp;"-"&amp; ROWS(F9:S$10),$U$4:$BQ$4,0)),"")</f>
        <v/>
      </c>
      <c r="M11" s="128" t="str">
        <f>IF(ROWS(M11:M$12)&lt;=M$10,INDEX($U$2:$BQ$2,MATCH(M$10&amp;"-"&amp; ROWS(F$9:S12),$U$4:$BQ$4,0)),"")</f>
        <v/>
      </c>
      <c r="N11" s="128" t="str">
        <f>IF(ROWS(N11:N$12)&lt;=N$10,INDEX($U$2:$BQ$2,MATCH(N$10&amp;"-"&amp; ROWS(F9:S$10),$U$4:$BQ$4,0)),"")</f>
        <v/>
      </c>
      <c r="O11" s="128" t="str">
        <f>IF(ROWS(O11:O$12)&lt;=O$10,INDEX($U$2:$BQ$2,MATCH(O$10&amp;"-"&amp; ROWS(F9:S$10),$U$4:$BQ$4,0)),"")</f>
        <v/>
      </c>
      <c r="P11" s="128" t="str">
        <f>IF(ROWS(P11:P$12)&lt;=P$10,INDEX($U$2:$BQ$2,MATCH(P$10&amp;"-"&amp; ROWS(F9:S$10),$U$4:$BQ$4,0)),"")</f>
        <v/>
      </c>
      <c r="Q11" s="128" t="str">
        <f>IF(ROWS(Q11:Q$12)&lt;=Q$10,INDEX($U$2:$BQ$2,MATCH(Q$10&amp;"-"&amp; ROWS(F9:S$10),$U$4:$BQ$4,0)),"")</f>
        <v/>
      </c>
      <c r="R11" s="128" t="str">
        <f>IF(ROWS(R11:R$12)&lt;=R$10,INDEX($U$2:$BQ$2,MATCH(R$10&amp;"-"&amp; ROWS(F9:S$10),$U$4:$BQ$4,0)),"")</f>
        <v/>
      </c>
      <c r="S11" s="128" t="str">
        <f>IF(ROWS(S11:S$12)&lt;=S$10,INDEX($U$2:$BQ$2,MATCH(S$10&amp;"-"&amp; ROWS(F9:S$10),$U$4:$BQ$4,0)),"")</f>
        <v/>
      </c>
    </row>
    <row r="12" spans="1:19" x14ac:dyDescent="0.25">
      <c r="I12" s="128" t="str">
        <f>IF(ROWS(I$12:I12)&lt;=I$10,INDEX($U$2:$BQ$2,MATCH(I$10&amp;"-"&amp; ROWS(F$10:S10),$U$4:$BQ$4,0)),"")</f>
        <v/>
      </c>
      <c r="J12" s="128" t="str">
        <f>IF(ROWS(J$12:J12)&lt;=J$10,INDEX($U$2:$BQ$2,MATCH(J$10&amp;"-"&amp; ROWS(F$10:S10),$U$4:$BQ$4,0)),"")</f>
        <v/>
      </c>
      <c r="K12" s="128" t="str">
        <f>IF(ROWS(K$12:K12)&lt;=K$10,INDEX($U$2:$BQ$2,MATCH(K$10&amp;"-"&amp; ROWS(F$10:S10),$U$4:$BQ$4,0)),"")</f>
        <v/>
      </c>
      <c r="L12" s="128" t="str">
        <f>IF(ROWS(L$12:L12)&lt;=L$10,INDEX($U$2:$BQ$2,MATCH(L$10&amp;"-"&amp; ROWS(F$10:S10),$U$4:$BQ$4,0)),"")</f>
        <v/>
      </c>
      <c r="M12" s="128" t="str">
        <f>IF(ROWS(M$12:M12)&lt;=M$10,INDEX($U$2:$BQ$2,MATCH(M$10&amp;"-"&amp; ROWS(F$9:S9),$U$4:$BQ$4,0)),"")</f>
        <v/>
      </c>
      <c r="N12" s="128" t="str">
        <f>IF(ROWS(N$12:N12)&lt;=N$10,INDEX($U$2:$BQ$2,MATCH(N$10&amp;"-"&amp; ROWS(F$10:S10),$U$4:$BQ$4,0)),"")</f>
        <v/>
      </c>
      <c r="O12" s="128" t="str">
        <f>IF(ROWS(O$12:O12)&lt;=O$10,INDEX($U$2:$BQ$2,MATCH(O$10&amp;"-"&amp; ROWS(F$10:S10),$U$4:$BQ$4,0)),"")</f>
        <v/>
      </c>
      <c r="P12" s="128" t="str">
        <f>IF(ROWS(P$12:P12)&lt;=P$10,INDEX($U$2:$BQ$2,MATCH(P$10&amp;"-"&amp; ROWS(F$10:S10),$U$4:$BQ$4,0)),"")</f>
        <v/>
      </c>
      <c r="Q12" s="128" t="str">
        <f>IF(ROWS(Q$12:Q12)&lt;=Q$10,INDEX($U$2:$BQ$2,MATCH(Q$10&amp;"-"&amp; ROWS(F$10:S10),$U$4:$BQ$4,0)),"")</f>
        <v/>
      </c>
      <c r="R12" s="128" t="str">
        <f>IF(ROWS(R$12:R12)&lt;=R$10,INDEX($U$2:$BQ$2,MATCH(R$10&amp;"-"&amp; ROWS(F$10:S10),$U$4:$BQ$4,0)),"")</f>
        <v/>
      </c>
      <c r="S12" s="128" t="str">
        <f>IF(ROWS(S$12:S12)&lt;=S$10,INDEX($U$2:$BQ$2,MATCH(S$10&amp;"-"&amp; ROWS(F$10:S10),$U$4:$BQ$4,0)),"")</f>
        <v/>
      </c>
    </row>
    <row r="15" spans="1:19" x14ac:dyDescent="0.25">
      <c r="I15" s="128" t="str">
        <f>IF(ROWS(I$12:I15)&lt;=I$10,INDEX($U$2:$BQ$2,MATCH(I$10&amp;"-"&amp; ROWS(F$10:S13),$U$4:$BQ$4,0)),"")</f>
        <v/>
      </c>
      <c r="J15" s="128" t="str">
        <f>IF(ROWS(J$12:J15)&lt;=J$10,INDEX($U$2:$BQ$2,MATCH(J$10&amp;"-"&amp; ROWS(F$10:S13),$U$4:$BQ$4,0)),"")</f>
        <v/>
      </c>
      <c r="K15" s="128" t="str">
        <f>IF(ROWS(K$12:K15)&lt;=K$10,INDEX($U$2:$BQ$2,MATCH(K$10&amp;"-"&amp; ROWS(F$10:S13),$U$4:$BQ$4,0)),"")</f>
        <v/>
      </c>
      <c r="L15" s="128" t="str">
        <f>IF(ROWS(L$12:L15)&lt;=L$10,INDEX($U$2:$BQ$2,MATCH(L$10&amp;"-"&amp; ROWS(F$10:S13),$U$4:$BQ$4,0)),"")</f>
        <v/>
      </c>
      <c r="M15" s="128" t="str">
        <f>IF(ROWS(M$12:M15)&lt;=M$10,INDEX($U$2:$BQ$2,MATCH(M$10&amp;"-"&amp; ROWS(F$9:S16),$U$4:$BQ$4,0)),"")</f>
        <v/>
      </c>
      <c r="N15" s="128" t="str">
        <f>IF(ROWS(N$12:N15)&lt;=N$10,INDEX($U$2:$BQ$2,MATCH(N$10&amp;"-"&amp; ROWS(F$10:S13),$U$4:$BQ$4,0)),"")</f>
        <v/>
      </c>
      <c r="O15" s="128" t="str">
        <f>IF(ROWS(O$12:O15)&lt;=O$10,INDEX($U$2:$BQ$2,MATCH(O$10&amp;"-"&amp; ROWS(F$10:S13),$U$4:$BQ$4,0)),"")</f>
        <v/>
      </c>
      <c r="P15" s="128" t="str">
        <f>IF(ROWS(P$12:P15)&lt;=P$10,INDEX($U$2:$BQ$2,MATCH(P$10&amp;"-"&amp; ROWS(F$10:S13),$U$4:$BQ$4,0)),"")</f>
        <v/>
      </c>
      <c r="Q15" s="128" t="str">
        <f>IF(ROWS(Q$12:Q15)&lt;=Q$10,INDEX($U$2:$BQ$2,MATCH(Q$10&amp;"-"&amp; ROWS(F$10:S13),$U$4:$BQ$4,0)),"")</f>
        <v/>
      </c>
      <c r="R15" s="128" t="str">
        <f>IF(ROWS(R$12:R15)&lt;=R$10,INDEX($U$2:$BQ$2,MATCH(R$10&amp;"-"&amp; ROWS(F$10:S13),$U$4:$BQ$4,0)),"")</f>
        <v/>
      </c>
      <c r="S15" s="128" t="str">
        <f>IF(ROWS(S$12:S15)&lt;=S$10,INDEX($U$2:$BQ$2,MATCH(S$10&amp;"-"&amp; ROWS(F$10:S13),$U$4:$BQ$4,0)),"")</f>
        <v/>
      </c>
    </row>
    <row r="16" spans="1:19" x14ac:dyDescent="0.25">
      <c r="I16" s="128" t="str">
        <f>IF(ROWS(I$12:I16)&lt;=I$10,INDEX($U$2:$BQ$2,MATCH(I$10&amp;"-"&amp; ROWS(F$10:S14),$U$4:$BQ$4,0)),"")</f>
        <v/>
      </c>
      <c r="J16" s="128" t="str">
        <f>IF(ROWS(J$12:J16)&lt;=J$10,INDEX($U$2:$BQ$2,MATCH(J$10&amp;"-"&amp; ROWS(F$10:S14),$U$4:$BQ$4,0)),"")</f>
        <v/>
      </c>
      <c r="K16" s="128" t="str">
        <f>IF(ROWS(K$12:K16)&lt;=K$10,INDEX($U$2:$BQ$2,MATCH(K$10&amp;"-"&amp; ROWS(F$10:S14),$U$4:$BQ$4,0)),"")</f>
        <v/>
      </c>
      <c r="L16" s="128" t="str">
        <f>IF(ROWS(L$12:L16)&lt;=L$10,INDEX($U$2:$BQ$2,MATCH(L$10&amp;"-"&amp; ROWS(F$10:S14),$U$4:$BQ$4,0)),"")</f>
        <v/>
      </c>
      <c r="M16" s="128" t="str">
        <f>IF(ROWS(M$12:M16)&lt;=M$10,INDEX($U$2:$BQ$2,MATCH(M$10&amp;"-"&amp; ROWS(F$9:S13),$U$4:$BQ$4,0)),"")</f>
        <v/>
      </c>
      <c r="N16" s="128" t="str">
        <f>IF(ROWS(N$12:N16)&lt;=N$10,INDEX($U$2:$BQ$2,MATCH(N$10&amp;"-"&amp; ROWS(F$10:S14),$U$4:$BQ$4,0)),"")</f>
        <v/>
      </c>
      <c r="O16" s="128" t="str">
        <f>IF(ROWS(O$12:O16)&lt;=O$10,INDEX($U$2:$BQ$2,MATCH(O$10&amp;"-"&amp; ROWS(F$10:S14),$U$4:$BQ$4,0)),"")</f>
        <v/>
      </c>
      <c r="P16" s="128" t="str">
        <f>IF(ROWS(P$12:P16)&lt;=P$10,INDEX($U$2:$BQ$2,MATCH(P$10&amp;"-"&amp; ROWS(F$10:S14),$U$4:$BQ$4,0)),"")</f>
        <v/>
      </c>
      <c r="Q16" s="128" t="str">
        <f>IF(ROWS(Q$12:Q16)&lt;=Q$10,INDEX($U$2:$BQ$2,MATCH(Q$10&amp;"-"&amp; ROWS(F$10:S14),$U$4:$BQ$4,0)),"")</f>
        <v/>
      </c>
      <c r="R16" s="128" t="str">
        <f>IF(ROWS(R$12:R16)&lt;=R$10,INDEX($U$2:$BQ$2,MATCH(R$10&amp;"-"&amp; ROWS(F$10:S14),$U$4:$BQ$4,0)),"")</f>
        <v/>
      </c>
      <c r="S16" s="128" t="str">
        <f>IF(ROWS(S$12:S16)&lt;=S$10,INDEX($U$2:$BQ$2,MATCH(S$10&amp;"-"&amp; ROWS(F$10:S14),$U$4:$BQ$4,0)),"")</f>
        <v/>
      </c>
    </row>
    <row r="19" spans="9:19" x14ac:dyDescent="0.25">
      <c r="I19" s="128" t="str">
        <f>IF(ROWS(I$12:I19)&lt;=I$10,INDEX($U$2:$BQ$2,MATCH(I$10&amp;"-"&amp; ROWS(F$10:S17),$U$4:$BQ$4,0)),"")</f>
        <v/>
      </c>
      <c r="J19" s="128" t="str">
        <f>IF(ROWS(J$12:J19)&lt;=J$10,INDEX($U$2:$BQ$2,MATCH(J$10&amp;"-"&amp; ROWS(F$10:S17),$U$4:$BQ$4,0)),"")</f>
        <v/>
      </c>
      <c r="K19" s="128" t="str">
        <f>IF(ROWS(K$12:K19)&lt;=K$10,INDEX($U$2:$BQ$2,MATCH(K$10&amp;"-"&amp; ROWS(F$10:S17),$U$4:$BQ$4,0)),"")</f>
        <v/>
      </c>
      <c r="L19" s="128" t="str">
        <f>IF(ROWS(L$12:L19)&lt;=L$10,INDEX($U$2:$BQ$2,MATCH(L$10&amp;"-"&amp; ROWS(F$10:S17),$U$4:$BQ$4,0)),"")</f>
        <v/>
      </c>
      <c r="M19" s="128" t="str">
        <f>IF(ROWS(M$12:M19)&lt;=M$10,INDEX($U$2:$BQ$2,MATCH(M$10&amp;"-"&amp; ROWS(F$9:S20),$U$4:$BQ$4,0)),"")</f>
        <v/>
      </c>
      <c r="N19" s="128" t="str">
        <f>IF(ROWS(N$12:N19)&lt;=N$10,INDEX($U$2:$BQ$2,MATCH(N$10&amp;"-"&amp; ROWS(F$10:S17),$U$4:$BQ$4,0)),"")</f>
        <v/>
      </c>
      <c r="O19" s="128" t="str">
        <f>IF(ROWS(O$12:O19)&lt;=O$10,INDEX($U$2:$BQ$2,MATCH(O$10&amp;"-"&amp; ROWS(F$10:S17),$U$4:$BQ$4,0)),"")</f>
        <v/>
      </c>
      <c r="P19" s="128" t="str">
        <f>IF(ROWS(P$12:P19)&lt;=P$10,INDEX($U$2:$BQ$2,MATCH(P$10&amp;"-"&amp; ROWS(F$10:S17),$U$4:$BQ$4,0)),"")</f>
        <v/>
      </c>
      <c r="Q19" s="128" t="str">
        <f>IF(ROWS(Q$12:Q19)&lt;=Q$10,INDEX($U$2:$BQ$2,MATCH(Q$10&amp;"-"&amp; ROWS(F$10:S17),$U$4:$BQ$4,0)),"")</f>
        <v/>
      </c>
      <c r="R19" s="128" t="str">
        <f>IF(ROWS(R$12:R19)&lt;=R$10,INDEX($U$2:$BQ$2,MATCH(R$10&amp;"-"&amp; ROWS(F$10:S17),$U$4:$BQ$4,0)),"")</f>
        <v/>
      </c>
      <c r="S19" s="128" t="str">
        <f>IF(ROWS(S$12:S19)&lt;=S$10,INDEX($U$2:$BQ$2,MATCH(S$10&amp;"-"&amp; ROWS(F$10:S17),$U$4:$BQ$4,0)),"")</f>
        <v/>
      </c>
    </row>
    <row r="20" spans="9:19" x14ac:dyDescent="0.25">
      <c r="I20" s="128" t="str">
        <f>IF(ROWS(I$12:I20)&lt;=I$10,INDEX($U$2:$BQ$2,MATCH(I$10&amp;"-"&amp; ROWS(F$10:S18),$U$4:$BQ$4,0)),"")</f>
        <v/>
      </c>
      <c r="J20" s="128" t="str">
        <f>IF(ROWS(J$12:J20)&lt;=J$10,INDEX($U$2:$BQ$2,MATCH(J$10&amp;"-"&amp; ROWS(F$10:S18),$U$4:$BQ$4,0)),"")</f>
        <v/>
      </c>
      <c r="K20" s="128" t="str">
        <f>IF(ROWS(K$12:K20)&lt;=K$10,INDEX($U$2:$BQ$2,MATCH(K$10&amp;"-"&amp; ROWS(F$10:S18),$U$4:$BQ$4,0)),"")</f>
        <v/>
      </c>
      <c r="L20" s="128" t="str">
        <f>IF(ROWS(L$12:L20)&lt;=L$10,INDEX($U$2:$BQ$2,MATCH(L$10&amp;"-"&amp; ROWS(F$10:S18),$U$4:$BQ$4,0)),"")</f>
        <v/>
      </c>
      <c r="M20" s="128" t="str">
        <f>IF(ROWS(M$12:M20)&lt;=M$10,INDEX($U$2:$BQ$2,MATCH(M$10&amp;"-"&amp; ROWS(F$9:S17),$U$4:$BQ$4,0)),"")</f>
        <v/>
      </c>
      <c r="N20" s="128" t="str">
        <f>IF(ROWS(N$12:N20)&lt;=N$10,INDEX($U$2:$BQ$2,MATCH(N$10&amp;"-"&amp; ROWS(F$10:S18),$U$4:$BQ$4,0)),"")</f>
        <v/>
      </c>
      <c r="O20" s="128" t="str">
        <f>IF(ROWS(O$12:O20)&lt;=O$10,INDEX($U$2:$BQ$2,MATCH(O$10&amp;"-"&amp; ROWS(F$10:S18),$U$4:$BQ$4,0)),"")</f>
        <v/>
      </c>
      <c r="P20" s="128" t="str">
        <f>IF(ROWS(P$12:P20)&lt;=P$10,INDEX($U$2:$BQ$2,MATCH(P$10&amp;"-"&amp; ROWS(F$10:S18),$U$4:$BQ$4,0)),"")</f>
        <v/>
      </c>
      <c r="Q20" s="128" t="str">
        <f>IF(ROWS(Q$12:Q20)&lt;=Q$10,INDEX($U$2:$BQ$2,MATCH(Q$10&amp;"-"&amp; ROWS(F$10:S18),$U$4:$BQ$4,0)),"")</f>
        <v/>
      </c>
      <c r="R20" s="128" t="str">
        <f>IF(ROWS(R$12:R20)&lt;=R$10,INDEX($U$2:$BQ$2,MATCH(R$10&amp;"-"&amp; ROWS(F$10:S18),$U$4:$BQ$4,0)),"")</f>
        <v/>
      </c>
      <c r="S20" s="128" t="str">
        <f>IF(ROWS(S$12:S20)&lt;=S$10,INDEX($U$2:$BQ$2,MATCH(S$10&amp;"-"&amp; ROWS(F$10:S18),$U$4:$BQ$4,0)),"")</f>
        <v/>
      </c>
    </row>
    <row r="23" spans="9:19" x14ac:dyDescent="0.25">
      <c r="I23" s="128" t="str">
        <f>IF(ROWS(I$12:I23)&lt;=I$10,INDEX($U$2:$BQ$2,MATCH(I$10&amp;"-"&amp; ROWS(F$10:S21),$U$4:$BQ$4,0)),"")</f>
        <v/>
      </c>
      <c r="J23" s="128" t="str">
        <f>IF(ROWS(J$12:J23)&lt;=J$10,INDEX($U$2:$BQ$2,MATCH(J$10&amp;"-"&amp; ROWS(F$10:S21),$U$4:$BQ$4,0)),"")</f>
        <v/>
      </c>
      <c r="K23" s="128" t="str">
        <f>IF(ROWS(K$12:K23)&lt;=K$10,INDEX($U$2:$BQ$2,MATCH(K$10&amp;"-"&amp; ROWS(F$10:S21),$U$4:$BQ$4,0)),"")</f>
        <v/>
      </c>
      <c r="L23" s="128" t="str">
        <f>IF(ROWS(L$12:L23)&lt;=L$10,INDEX($U$2:$BQ$2,MATCH(L$10&amp;"-"&amp; ROWS(F$10:S21),$U$4:$BQ$4,0)),"")</f>
        <v/>
      </c>
      <c r="M23" s="128" t="str">
        <f>IF(ROWS(M$12:M23)&lt;=M$10,INDEX($U$2:$BQ$2,MATCH(M$10&amp;"-"&amp; ROWS(F$9:S24),$U$4:$BQ$4,0)),"")</f>
        <v/>
      </c>
      <c r="N23" s="128" t="str">
        <f>IF(ROWS(N$12:N23)&lt;=N$10,INDEX($U$2:$BQ$2,MATCH(N$10&amp;"-"&amp; ROWS(F$10:S21),$U$4:$BQ$4,0)),"")</f>
        <v/>
      </c>
      <c r="O23" s="128" t="str">
        <f>IF(ROWS(O$12:O23)&lt;=O$10,INDEX($U$2:$BQ$2,MATCH(O$10&amp;"-"&amp; ROWS(F$10:S21),$U$4:$BQ$4,0)),"")</f>
        <v/>
      </c>
      <c r="P23" s="128" t="str">
        <f>IF(ROWS(P$12:P23)&lt;=P$10,INDEX($U$2:$BQ$2,MATCH(P$10&amp;"-"&amp; ROWS(F$10:S21),$U$4:$BQ$4,0)),"")</f>
        <v/>
      </c>
      <c r="Q23" s="128" t="str">
        <f>IF(ROWS(Q$12:Q23)&lt;=Q$10,INDEX($U$2:$BQ$2,MATCH(Q$10&amp;"-"&amp; ROWS(F$10:S21),$U$4:$BQ$4,0)),"")</f>
        <v/>
      </c>
      <c r="R23" s="128" t="str">
        <f>IF(ROWS(R$12:R23)&lt;=R$10,INDEX($U$2:$BQ$2,MATCH(R$10&amp;"-"&amp; ROWS(F$10:S21),$U$4:$BQ$4,0)),"")</f>
        <v/>
      </c>
      <c r="S23" s="128" t="str">
        <f>IF(ROWS(S$12:S23)&lt;=S$10,INDEX($U$2:$BQ$2,MATCH(S$10&amp;"-"&amp; ROWS(F$10:S21),$U$4:$BQ$4,0)),"")</f>
        <v/>
      </c>
    </row>
    <row r="24" spans="9:19" x14ac:dyDescent="0.25">
      <c r="I24" s="128" t="str">
        <f>IF(ROWS(I$12:I24)&lt;=I$10,INDEX($U$2:$BQ$2,MATCH(I$10&amp;"-"&amp; ROWS(F$10:S22),$U$4:$BQ$4,0)),"")</f>
        <v/>
      </c>
      <c r="J24" s="128" t="str">
        <f>IF(ROWS(J$12:J24)&lt;=J$10,INDEX($U$2:$BQ$2,MATCH(J$10&amp;"-"&amp; ROWS(F$10:S22),$U$4:$BQ$4,0)),"")</f>
        <v/>
      </c>
      <c r="K24" s="128" t="str">
        <f>IF(ROWS(K$12:K24)&lt;=K$10,INDEX($U$2:$BQ$2,MATCH(K$10&amp;"-"&amp; ROWS(F$10:S22),$U$4:$BQ$4,0)),"")</f>
        <v/>
      </c>
      <c r="L24" s="128" t="str">
        <f>IF(ROWS(L$12:L24)&lt;=L$10,INDEX($U$2:$BQ$2,MATCH(L$10&amp;"-"&amp; ROWS(F$10:S22),$U$4:$BQ$4,0)),"")</f>
        <v/>
      </c>
      <c r="M24" s="128" t="str">
        <f>IF(ROWS(M$12:M24)&lt;=M$10,INDEX($U$2:$BQ$2,MATCH(M$10&amp;"-"&amp; ROWS(F$9:S21),$U$4:$BQ$4,0)),"")</f>
        <v/>
      </c>
      <c r="N24" s="128" t="str">
        <f>IF(ROWS(N$12:N24)&lt;=N$10,INDEX($U$2:$BQ$2,MATCH(N$10&amp;"-"&amp; ROWS(F$10:S22),$U$4:$BQ$4,0)),"")</f>
        <v/>
      </c>
      <c r="O24" s="128" t="str">
        <f>IF(ROWS(O$12:O24)&lt;=O$10,INDEX($U$2:$BQ$2,MATCH(O$10&amp;"-"&amp; ROWS(F$10:S22),$U$4:$BQ$4,0)),"")</f>
        <v/>
      </c>
      <c r="P24" s="128" t="str">
        <f>IF(ROWS(P$12:P24)&lt;=P$10,INDEX($U$2:$BQ$2,MATCH(P$10&amp;"-"&amp; ROWS(F$10:S22),$U$4:$BQ$4,0)),"")</f>
        <v/>
      </c>
      <c r="Q24" s="128" t="str">
        <f>IF(ROWS(Q$12:Q24)&lt;=Q$10,INDEX($U$2:$BQ$2,MATCH(Q$10&amp;"-"&amp; ROWS(F$10:S22),$U$4:$BQ$4,0)),"")</f>
        <v/>
      </c>
      <c r="R24" s="128" t="str">
        <f>IF(ROWS(R$12:R24)&lt;=R$10,INDEX($U$2:$BQ$2,MATCH(R$10&amp;"-"&amp; ROWS(F$10:S22),$U$4:$BQ$4,0)),"")</f>
        <v/>
      </c>
      <c r="S24" s="128" t="str">
        <f>IF(ROWS(S$12:S24)&lt;=S$10,INDEX($U$2:$BQ$2,MATCH(S$10&amp;"-"&amp; ROWS(F$10:S22),$U$4:$BQ$4,0)),"")</f>
        <v/>
      </c>
    </row>
    <row r="121" spans="50:129" ht="15.75" thickBot="1" x14ac:dyDescent="0.3"/>
    <row r="122" spans="50:129" ht="15.75" thickBot="1" x14ac:dyDescent="0.3">
      <c r="AX122" s="39">
        <v>19</v>
      </c>
      <c r="AY122" s="39">
        <v>20</v>
      </c>
      <c r="AZ122" s="39">
        <v>22</v>
      </c>
      <c r="BA122" s="39">
        <v>26</v>
      </c>
      <c r="BB122" s="39">
        <v>32</v>
      </c>
      <c r="BC122" s="39">
        <v>15</v>
      </c>
      <c r="BD122" s="39">
        <v>43</v>
      </c>
      <c r="BE122" s="39">
        <v>14</v>
      </c>
      <c r="BF122" s="39">
        <v>21</v>
      </c>
      <c r="BG122" s="39">
        <v>33</v>
      </c>
      <c r="BH122" s="39">
        <v>46</v>
      </c>
      <c r="BI122" s="39">
        <v>13</v>
      </c>
      <c r="BJ122" s="39">
        <v>29</v>
      </c>
      <c r="BK122" s="39">
        <v>17</v>
      </c>
      <c r="BN122" s="130">
        <v>1</v>
      </c>
      <c r="BO122" s="131">
        <v>2</v>
      </c>
      <c r="BP122" s="131">
        <v>3</v>
      </c>
      <c r="BQ122" s="131">
        <v>4</v>
      </c>
      <c r="BR122" s="131">
        <v>5</v>
      </c>
      <c r="BS122" s="131">
        <v>6</v>
      </c>
      <c r="BT122" s="131">
        <v>7</v>
      </c>
      <c r="BU122" s="131">
        <v>8</v>
      </c>
      <c r="BV122" s="131">
        <v>9</v>
      </c>
      <c r="BW122" s="131">
        <v>10</v>
      </c>
      <c r="BX122" s="131">
        <v>11</v>
      </c>
      <c r="BY122" s="131">
        <v>12</v>
      </c>
      <c r="BZ122" s="131">
        <v>13</v>
      </c>
      <c r="CA122" s="131">
        <v>14</v>
      </c>
      <c r="CB122" s="132">
        <v>15</v>
      </c>
      <c r="CC122" s="129">
        <v>1</v>
      </c>
      <c r="CD122" s="129">
        <v>2</v>
      </c>
      <c r="CE122" s="129">
        <v>3</v>
      </c>
      <c r="CF122" s="129">
        <v>4</v>
      </c>
      <c r="CG122" s="129">
        <v>5</v>
      </c>
      <c r="CH122" s="129">
        <v>6</v>
      </c>
      <c r="CI122" s="129">
        <v>7</v>
      </c>
      <c r="CJ122" s="129">
        <v>8</v>
      </c>
      <c r="CK122" s="129">
        <v>9</v>
      </c>
      <c r="CL122" s="129">
        <v>10</v>
      </c>
      <c r="CM122" s="129">
        <v>11</v>
      </c>
      <c r="CN122" s="129">
        <v>12</v>
      </c>
      <c r="CO122" s="129">
        <v>13</v>
      </c>
      <c r="CP122" s="129">
        <v>14</v>
      </c>
      <c r="CQ122" s="129">
        <v>15</v>
      </c>
      <c r="CR122" s="129">
        <v>16</v>
      </c>
      <c r="CS122" s="129">
        <v>17</v>
      </c>
      <c r="CT122" s="129">
        <v>18</v>
      </c>
      <c r="CU122" s="129">
        <v>19</v>
      </c>
      <c r="CV122" s="129">
        <v>20</v>
      </c>
      <c r="CW122" s="129">
        <v>21</v>
      </c>
      <c r="CX122" s="129">
        <v>22</v>
      </c>
      <c r="CY122" s="129">
        <v>23</v>
      </c>
      <c r="CZ122" s="129">
        <v>24</v>
      </c>
      <c r="DA122" s="129">
        <v>25</v>
      </c>
      <c r="DB122" s="129">
        <v>26</v>
      </c>
      <c r="DC122" s="129">
        <v>27</v>
      </c>
      <c r="DD122" s="129">
        <v>28</v>
      </c>
      <c r="DE122" s="129">
        <v>29</v>
      </c>
      <c r="DF122" s="129">
        <v>30</v>
      </c>
      <c r="DG122" s="129">
        <v>31</v>
      </c>
      <c r="DH122" s="129">
        <v>32</v>
      </c>
      <c r="DI122" s="129">
        <v>33</v>
      </c>
      <c r="DJ122" s="129">
        <v>34</v>
      </c>
      <c r="DK122" s="129">
        <v>35</v>
      </c>
      <c r="DL122" s="129">
        <v>36</v>
      </c>
      <c r="DM122" s="129">
        <v>37</v>
      </c>
      <c r="DN122" s="129">
        <v>38</v>
      </c>
      <c r="DO122" s="129">
        <v>39</v>
      </c>
      <c r="DP122" s="129">
        <v>40</v>
      </c>
      <c r="DQ122" s="129">
        <v>41</v>
      </c>
      <c r="DR122" s="129">
        <v>42</v>
      </c>
      <c r="DS122" s="129">
        <v>43</v>
      </c>
      <c r="DT122" s="129">
        <v>44</v>
      </c>
      <c r="DU122" s="129">
        <v>45</v>
      </c>
      <c r="DV122" s="129">
        <v>46</v>
      </c>
      <c r="DW122" s="129">
        <v>47</v>
      </c>
      <c r="DX122" s="129">
        <v>48</v>
      </c>
      <c r="DY122" s="129">
        <v>49</v>
      </c>
    </row>
    <row r="123" spans="50:129" ht="15.75" thickBot="1" x14ac:dyDescent="0.3">
      <c r="AX123" s="39">
        <v>7</v>
      </c>
      <c r="AY123" s="39">
        <v>17</v>
      </c>
      <c r="AZ123" s="39">
        <v>41</v>
      </c>
      <c r="BA123" s="39">
        <v>38</v>
      </c>
      <c r="BB123" s="39">
        <v>12</v>
      </c>
      <c r="BC123" s="39">
        <v>6</v>
      </c>
      <c r="BD123" s="39">
        <v>29</v>
      </c>
      <c r="BE123" s="39">
        <v>13</v>
      </c>
      <c r="BF123" s="39">
        <v>46</v>
      </c>
      <c r="BG123" s="39">
        <v>33</v>
      </c>
      <c r="BH123" s="39">
        <v>21</v>
      </c>
      <c r="BI123" s="39">
        <v>14</v>
      </c>
      <c r="BJ123" s="39">
        <v>43</v>
      </c>
      <c r="BK123" s="39">
        <v>20</v>
      </c>
      <c r="BN123" s="133">
        <f>COUNTIF($AX$122:$BK$142,BN122)</f>
        <v>2</v>
      </c>
      <c r="BO123" s="134">
        <f>COUNTIF($AX$122:$BK$142,BO122)</f>
        <v>3</v>
      </c>
      <c r="BP123" s="133">
        <f t="shared" ref="BP123:CB123" si="0">COUNTIF($AX$122:$BK$142,BP122)</f>
        <v>3</v>
      </c>
      <c r="BQ123" s="135">
        <f t="shared" si="0"/>
        <v>9</v>
      </c>
      <c r="BR123" s="136">
        <f t="shared" si="0"/>
        <v>10</v>
      </c>
      <c r="BS123" s="137">
        <f t="shared" si="0"/>
        <v>12</v>
      </c>
      <c r="BT123" s="138">
        <f t="shared" si="0"/>
        <v>5</v>
      </c>
      <c r="BU123" s="138">
        <f t="shared" si="0"/>
        <v>3</v>
      </c>
      <c r="BV123" s="133">
        <f t="shared" si="0"/>
        <v>10</v>
      </c>
      <c r="BW123" s="139">
        <f t="shared" si="0"/>
        <v>6</v>
      </c>
      <c r="BX123" s="137">
        <f t="shared" si="0"/>
        <v>8</v>
      </c>
      <c r="BY123" s="138">
        <f t="shared" si="0"/>
        <v>5</v>
      </c>
      <c r="BZ123" s="133">
        <f t="shared" si="0"/>
        <v>9</v>
      </c>
      <c r="CA123" s="133">
        <f t="shared" si="0"/>
        <v>6</v>
      </c>
      <c r="CB123" s="139">
        <f t="shared" si="0"/>
        <v>9</v>
      </c>
      <c r="CC123" s="129">
        <f>BN123</f>
        <v>2</v>
      </c>
      <c r="CD123" s="129">
        <f t="shared" ref="CD123:CQ123" si="1">BO123</f>
        <v>3</v>
      </c>
      <c r="CE123" s="129">
        <f t="shared" si="1"/>
        <v>3</v>
      </c>
      <c r="CF123" s="129">
        <f t="shared" si="1"/>
        <v>9</v>
      </c>
      <c r="CG123" s="129">
        <f t="shared" si="1"/>
        <v>10</v>
      </c>
      <c r="CH123" s="129">
        <f t="shared" si="1"/>
        <v>12</v>
      </c>
      <c r="CI123" s="129">
        <f t="shared" si="1"/>
        <v>5</v>
      </c>
      <c r="CJ123" s="129">
        <f t="shared" si="1"/>
        <v>3</v>
      </c>
      <c r="CK123" s="129">
        <f t="shared" si="1"/>
        <v>10</v>
      </c>
      <c r="CL123" s="129">
        <f t="shared" si="1"/>
        <v>6</v>
      </c>
      <c r="CM123" s="129">
        <f t="shared" si="1"/>
        <v>8</v>
      </c>
      <c r="CN123" s="129">
        <f t="shared" si="1"/>
        <v>5</v>
      </c>
      <c r="CO123" s="129">
        <f t="shared" si="1"/>
        <v>9</v>
      </c>
      <c r="CP123" s="129">
        <f t="shared" si="1"/>
        <v>6</v>
      </c>
      <c r="CQ123" s="129">
        <f t="shared" si="1"/>
        <v>9</v>
      </c>
      <c r="CR123" s="129">
        <f>BN125</f>
        <v>4</v>
      </c>
      <c r="CS123" s="129">
        <f t="shared" ref="CS123:DF123" si="2">BO125</f>
        <v>20</v>
      </c>
      <c r="CT123" s="129">
        <f t="shared" si="2"/>
        <v>6</v>
      </c>
      <c r="CU123" s="129">
        <f t="shared" si="2"/>
        <v>9</v>
      </c>
      <c r="CV123" s="129">
        <f t="shared" si="2"/>
        <v>14</v>
      </c>
      <c r="CW123" s="129">
        <f t="shared" si="2"/>
        <v>6</v>
      </c>
      <c r="CX123" s="129">
        <f t="shared" si="2"/>
        <v>11</v>
      </c>
      <c r="CY123" s="129">
        <f t="shared" si="2"/>
        <v>3</v>
      </c>
      <c r="CZ123" s="129">
        <f t="shared" si="2"/>
        <v>6</v>
      </c>
      <c r="DA123" s="129">
        <f t="shared" si="2"/>
        <v>4</v>
      </c>
      <c r="DB123" s="129">
        <f t="shared" si="2"/>
        <v>7</v>
      </c>
      <c r="DC123" s="129">
        <f t="shared" si="2"/>
        <v>7</v>
      </c>
      <c r="DD123" s="129">
        <f t="shared" si="2"/>
        <v>3</v>
      </c>
      <c r="DE123" s="129">
        <f t="shared" si="2"/>
        <v>8</v>
      </c>
      <c r="DF123" s="129">
        <f t="shared" si="2"/>
        <v>1</v>
      </c>
      <c r="DG123" s="129">
        <f>BN127</f>
        <v>2</v>
      </c>
      <c r="DH123" s="129">
        <f t="shared" ref="DH123:DU123" si="3">BO127</f>
        <v>3</v>
      </c>
      <c r="DI123" s="129">
        <f t="shared" si="3"/>
        <v>3</v>
      </c>
      <c r="DJ123" s="129">
        <f t="shared" si="3"/>
        <v>9</v>
      </c>
      <c r="DK123" s="129">
        <f t="shared" si="3"/>
        <v>10</v>
      </c>
      <c r="DL123" s="129">
        <f t="shared" si="3"/>
        <v>12</v>
      </c>
      <c r="DM123" s="129">
        <f t="shared" si="3"/>
        <v>5</v>
      </c>
      <c r="DN123" s="129">
        <f t="shared" si="3"/>
        <v>3</v>
      </c>
      <c r="DO123" s="129">
        <f t="shared" si="3"/>
        <v>10</v>
      </c>
      <c r="DP123" s="129">
        <f t="shared" si="3"/>
        <v>6</v>
      </c>
      <c r="DQ123" s="129">
        <f t="shared" si="3"/>
        <v>8</v>
      </c>
      <c r="DR123" s="129">
        <f t="shared" si="3"/>
        <v>5</v>
      </c>
      <c r="DS123" s="129">
        <f t="shared" si="3"/>
        <v>9</v>
      </c>
      <c r="DT123" s="129">
        <f t="shared" si="3"/>
        <v>6</v>
      </c>
      <c r="DU123" s="129">
        <f t="shared" si="3"/>
        <v>7</v>
      </c>
      <c r="DV123" s="129">
        <f>BN129</f>
        <v>5</v>
      </c>
      <c r="DW123" s="129">
        <f t="shared" ref="DW123:DY123" si="4">BO129</f>
        <v>1</v>
      </c>
      <c r="DX123" s="129">
        <f t="shared" si="4"/>
        <v>1</v>
      </c>
      <c r="DY123" s="129">
        <f t="shared" si="4"/>
        <v>5</v>
      </c>
    </row>
    <row r="124" spans="50:129" ht="15.75" thickBot="1" x14ac:dyDescent="0.3">
      <c r="AX124" s="39">
        <v>2</v>
      </c>
      <c r="AY124" s="39">
        <v>17</v>
      </c>
      <c r="AZ124" s="39">
        <v>37</v>
      </c>
      <c r="BA124" s="39">
        <v>4</v>
      </c>
      <c r="BB124" s="39">
        <v>5</v>
      </c>
      <c r="BC124" s="39">
        <v>6</v>
      </c>
      <c r="BD124" s="39">
        <v>26</v>
      </c>
      <c r="BE124" s="39">
        <v>36</v>
      </c>
      <c r="BF124" s="39">
        <v>43</v>
      </c>
      <c r="BG124" s="39">
        <v>12</v>
      </c>
      <c r="BH124" s="39">
        <v>22</v>
      </c>
      <c r="BI124" s="39">
        <v>29</v>
      </c>
      <c r="BJ124" s="39">
        <v>31</v>
      </c>
      <c r="BK124" s="39">
        <v>32</v>
      </c>
      <c r="BN124" s="130">
        <v>16</v>
      </c>
      <c r="BO124" s="131">
        <v>17</v>
      </c>
      <c r="BP124" s="131">
        <v>18</v>
      </c>
      <c r="BQ124" s="131">
        <v>19</v>
      </c>
      <c r="BR124" s="131">
        <v>20</v>
      </c>
      <c r="BS124" s="131">
        <v>21</v>
      </c>
      <c r="BT124" s="131">
        <v>22</v>
      </c>
      <c r="BU124" s="131">
        <v>23</v>
      </c>
      <c r="BV124" s="131">
        <v>24</v>
      </c>
      <c r="BW124" s="131">
        <v>25</v>
      </c>
      <c r="BX124" s="131">
        <v>26</v>
      </c>
      <c r="BY124" s="131">
        <v>27</v>
      </c>
      <c r="BZ124" s="131">
        <v>28</v>
      </c>
      <c r="CA124" s="131">
        <v>29</v>
      </c>
      <c r="CB124" s="132">
        <v>30</v>
      </c>
      <c r="CC124" s="148" t="str">
        <f>CC123&amp;"-"&amp;COUNTIF($CC123:CC123,CC123)</f>
        <v>2-1</v>
      </c>
      <c r="CD124" s="148" t="str">
        <f>CD123&amp;"-"&amp;COUNTIF($CC123:CD123,CD123)</f>
        <v>3-1</v>
      </c>
      <c r="CE124" s="148" t="str">
        <f>CE123&amp;"-"&amp;COUNTIF($CC123:CE123,CE123)</f>
        <v>3-2</v>
      </c>
      <c r="CF124" s="148" t="str">
        <f>CF123&amp;"-"&amp;COUNTIF($CC123:CF123,CF123)</f>
        <v>9-1</v>
      </c>
      <c r="CG124" s="148" t="str">
        <f>CG123&amp;"-"&amp;COUNTIF($CC123:CG123,CG123)</f>
        <v>10-1</v>
      </c>
      <c r="CH124" s="148" t="str">
        <f>CH123&amp;"-"&amp;COUNTIF($CC123:CH123,CH123)</f>
        <v>12-1</v>
      </c>
      <c r="CI124" s="148" t="str">
        <f>CI123&amp;"-"&amp;COUNTIF($CC123:CI123,CI123)</f>
        <v>5-1</v>
      </c>
      <c r="CJ124" s="148" t="str">
        <f>CJ123&amp;"-"&amp;COUNTIF($CC123:CJ123,CJ123)</f>
        <v>3-3</v>
      </c>
      <c r="CK124" s="148" t="str">
        <f>CK123&amp;"-"&amp;COUNTIF($CC123:CK123,CK123)</f>
        <v>10-2</v>
      </c>
      <c r="CL124" s="148" t="str">
        <f>CL123&amp;"-"&amp;COUNTIF($CC123:CL123,CL123)</f>
        <v>6-1</v>
      </c>
      <c r="CM124" s="148" t="str">
        <f>CM123&amp;"-"&amp;COUNTIF($CC123:CM123,CM123)</f>
        <v>8-1</v>
      </c>
      <c r="CN124" s="148" t="str">
        <f>CN123&amp;"-"&amp;COUNTIF($CC123:CN123,CN123)</f>
        <v>5-2</v>
      </c>
      <c r="CO124" s="148" t="str">
        <f>CO123&amp;"-"&amp;COUNTIF($CC123:CO123,CO123)</f>
        <v>9-2</v>
      </c>
      <c r="CP124" s="148" t="str">
        <f>CP123&amp;"-"&amp;COUNTIF($CC123:CP123,CP123)</f>
        <v>6-2</v>
      </c>
      <c r="CQ124" s="148" t="str">
        <f>CQ123&amp;"-"&amp;COUNTIF($CC123:CQ123,CQ123)</f>
        <v>9-3</v>
      </c>
      <c r="CR124" s="148" t="str">
        <f>CR123&amp;"-"&amp;COUNTIF($CC123:CR123,CR123)</f>
        <v>4-1</v>
      </c>
      <c r="CS124" s="148" t="str">
        <f>CS123&amp;"-"&amp;COUNTIF($CC123:CS123,CS123)</f>
        <v>20-1</v>
      </c>
      <c r="CT124" s="148" t="str">
        <f>CT123&amp;"-"&amp;COUNTIF($CC123:CT123,CT123)</f>
        <v>6-3</v>
      </c>
      <c r="CU124" s="148" t="str">
        <f>CU123&amp;"-"&amp;COUNTIF($CC123:CU123,CU123)</f>
        <v>9-4</v>
      </c>
      <c r="CV124" s="148" t="str">
        <f>CV123&amp;"-"&amp;COUNTIF($CC123:CV123,CV123)</f>
        <v>14-1</v>
      </c>
      <c r="CW124" s="148" t="str">
        <f>CW123&amp;"-"&amp;COUNTIF($CC123:CW123,CW123)</f>
        <v>6-4</v>
      </c>
      <c r="CX124" s="148" t="str">
        <f>CX123&amp;"-"&amp;COUNTIF($CC123:CX123,CX123)</f>
        <v>11-1</v>
      </c>
      <c r="CY124" s="148" t="str">
        <f>CY123&amp;"-"&amp;COUNTIF($CC123:CY123,CY123)</f>
        <v>3-4</v>
      </c>
      <c r="CZ124" s="148" t="str">
        <f>CZ123&amp;"-"&amp;COUNTIF($CC123:CZ123,CZ123)</f>
        <v>6-5</v>
      </c>
      <c r="DA124" s="148" t="str">
        <f>DA123&amp;"-"&amp;COUNTIF($CC123:DA123,DA123)</f>
        <v>4-2</v>
      </c>
      <c r="DB124" s="148" t="str">
        <f>DB123&amp;"-"&amp;COUNTIF($CC123:DB123,DB123)</f>
        <v>7-1</v>
      </c>
      <c r="DC124" s="148" t="str">
        <f>DC123&amp;"-"&amp;COUNTIF($CC123:DC123,DC123)</f>
        <v>7-2</v>
      </c>
      <c r="DD124" s="148" t="str">
        <f>DD123&amp;"-"&amp;COUNTIF($CC123:DD123,DD123)</f>
        <v>3-5</v>
      </c>
      <c r="DE124" s="148" t="str">
        <f>DE123&amp;"-"&amp;COUNTIF($CC123:DE123,DE123)</f>
        <v>8-2</v>
      </c>
      <c r="DF124" s="148" t="str">
        <f>DF123&amp;"-"&amp;COUNTIF($CC123:DF123,DF123)</f>
        <v>1-1</v>
      </c>
      <c r="DG124" s="148" t="str">
        <f>DG123&amp;"-"&amp;COUNTIF($CC123:DG123,DG123)</f>
        <v>2-2</v>
      </c>
      <c r="DH124" s="148" t="str">
        <f>DH123&amp;"-"&amp;COUNTIF($CC123:DH123,DH123)</f>
        <v>3-6</v>
      </c>
      <c r="DI124" s="148" t="str">
        <f>DI123&amp;"-"&amp;COUNTIF($CC123:DI123,DI123)</f>
        <v>3-7</v>
      </c>
      <c r="DJ124" s="148" t="str">
        <f>DJ123&amp;"-"&amp;COUNTIF($CC123:DJ123,DJ123)</f>
        <v>9-5</v>
      </c>
      <c r="DK124" s="148" t="str">
        <f>DK123&amp;"-"&amp;COUNTIF($CC123:DK123,DK123)</f>
        <v>10-3</v>
      </c>
      <c r="DL124" s="148" t="str">
        <f>DL123&amp;"-"&amp;COUNTIF($CC123:DL123,DL123)</f>
        <v>12-2</v>
      </c>
      <c r="DM124" s="148" t="str">
        <f>DM123&amp;"-"&amp;COUNTIF($CC123:DM123,DM123)</f>
        <v>5-3</v>
      </c>
      <c r="DN124" s="148" t="str">
        <f>DN123&amp;"-"&amp;COUNTIF($CC123:DN123,DN123)</f>
        <v>3-8</v>
      </c>
      <c r="DO124" s="148" t="str">
        <f>DO123&amp;"-"&amp;COUNTIF($CC123:DO123,DO123)</f>
        <v>10-4</v>
      </c>
      <c r="DP124" s="148" t="str">
        <f>DP123&amp;"-"&amp;COUNTIF($CC123:DP123,DP123)</f>
        <v>6-6</v>
      </c>
      <c r="DQ124" s="148" t="str">
        <f>DQ123&amp;"-"&amp;COUNTIF($CC123:DQ123,DQ123)</f>
        <v>8-3</v>
      </c>
      <c r="DR124" s="148" t="str">
        <f>DR123&amp;"-"&amp;COUNTIF($CC123:DR123,DR123)</f>
        <v>5-4</v>
      </c>
      <c r="DS124" s="148" t="str">
        <f>DS123&amp;"-"&amp;COUNTIF($CC123:DS123,DS123)</f>
        <v>9-6</v>
      </c>
      <c r="DT124" s="148" t="str">
        <f>DT123&amp;"-"&amp;COUNTIF($CC123:DT123,DT123)</f>
        <v>6-7</v>
      </c>
      <c r="DU124" s="148" t="str">
        <f>DU123&amp;"-"&amp;COUNTIF($CC123:DU123,DU123)</f>
        <v>7-3</v>
      </c>
      <c r="DV124" s="148" t="str">
        <f>DV123&amp;"-"&amp;COUNTIF($CC123:DV123,DV123)</f>
        <v>5-5</v>
      </c>
      <c r="DW124" s="148" t="str">
        <f>DW123&amp;"-"&amp;COUNTIF($CC123:DW123,DW123)</f>
        <v>1-2</v>
      </c>
      <c r="DX124" s="148" t="str">
        <f>DX123&amp;"-"&amp;COUNTIF($CC123:DX123,DX123)</f>
        <v>1-3</v>
      </c>
      <c r="DY124" s="148" t="str">
        <f>DY123&amp;"-"&amp;COUNTIF($CC123:DY123,DY123)</f>
        <v>5-6</v>
      </c>
    </row>
    <row r="125" spans="50:129" ht="15.75" thickBot="1" x14ac:dyDescent="0.3">
      <c r="AX125" s="39">
        <v>19</v>
      </c>
      <c r="AY125" s="39">
        <v>32</v>
      </c>
      <c r="AZ125" s="39">
        <v>21</v>
      </c>
      <c r="BA125" s="39">
        <v>20</v>
      </c>
      <c r="BB125" s="39">
        <v>41</v>
      </c>
      <c r="BC125" s="39">
        <v>38</v>
      </c>
      <c r="BD125" s="39">
        <v>31</v>
      </c>
      <c r="BE125" s="39">
        <v>29</v>
      </c>
      <c r="BF125" s="39">
        <v>22</v>
      </c>
      <c r="BG125" s="39">
        <v>12</v>
      </c>
      <c r="BH125" s="39">
        <v>43</v>
      </c>
      <c r="BI125" s="39">
        <v>36</v>
      </c>
      <c r="BJ125" s="39">
        <v>26</v>
      </c>
      <c r="BK125" s="39">
        <v>17</v>
      </c>
      <c r="BN125" s="138">
        <f>COUNTIF($AX$122:$BK$142,BN124)</f>
        <v>4</v>
      </c>
      <c r="BO125" s="166">
        <f>COUNTIF($AX$122:$BK$142,BO124)</f>
        <v>20</v>
      </c>
      <c r="BP125" s="140">
        <f t="shared" ref="BP125:CB125" si="5">COUNTIF($AX$122:$BK$142,BP124)</f>
        <v>6</v>
      </c>
      <c r="BQ125" s="140">
        <f t="shared" si="5"/>
        <v>9</v>
      </c>
      <c r="BR125" s="163">
        <f t="shared" si="5"/>
        <v>14</v>
      </c>
      <c r="BS125" s="140">
        <f t="shared" si="5"/>
        <v>6</v>
      </c>
      <c r="BT125" s="140">
        <f t="shared" si="5"/>
        <v>11</v>
      </c>
      <c r="BU125" s="140">
        <f t="shared" si="5"/>
        <v>3</v>
      </c>
      <c r="BV125" s="140">
        <f t="shared" si="5"/>
        <v>6</v>
      </c>
      <c r="BW125" s="140">
        <f t="shared" si="5"/>
        <v>4</v>
      </c>
      <c r="BX125" s="140">
        <f t="shared" si="5"/>
        <v>7</v>
      </c>
      <c r="BY125" s="140">
        <f t="shared" si="5"/>
        <v>7</v>
      </c>
      <c r="BZ125" s="140">
        <f t="shared" si="5"/>
        <v>3</v>
      </c>
      <c r="CA125" s="140">
        <f t="shared" si="5"/>
        <v>8</v>
      </c>
      <c r="CB125" s="140">
        <f t="shared" si="5"/>
        <v>1</v>
      </c>
      <c r="CC125" s="129"/>
      <c r="CD125" s="129"/>
      <c r="CE125" s="129"/>
      <c r="CF125" s="129"/>
      <c r="CG125" s="129"/>
      <c r="CH125" s="129"/>
      <c r="CI125" s="129"/>
      <c r="CJ125" s="129"/>
      <c r="CK125" s="129"/>
      <c r="CL125" s="129"/>
      <c r="CM125" s="129"/>
      <c r="CN125" s="129"/>
      <c r="CO125" s="129"/>
      <c r="CP125" s="129"/>
      <c r="CQ125" s="129"/>
      <c r="CR125" s="129"/>
      <c r="CS125" s="129"/>
      <c r="CT125" s="129"/>
      <c r="CU125" s="129"/>
      <c r="CV125" s="129"/>
      <c r="CW125" s="129"/>
      <c r="CX125" s="129"/>
      <c r="CY125" s="129"/>
      <c r="CZ125" s="129"/>
      <c r="DA125" s="129"/>
      <c r="DB125" s="129"/>
      <c r="DC125" s="129"/>
      <c r="DD125" s="129"/>
      <c r="DE125" s="129"/>
      <c r="DF125" s="129"/>
      <c r="DG125" s="129"/>
      <c r="DH125" s="129"/>
      <c r="DI125" s="129"/>
      <c r="DJ125" s="129"/>
      <c r="DK125" s="129"/>
      <c r="DL125" s="129"/>
      <c r="DM125" s="129"/>
      <c r="DN125" s="129"/>
      <c r="DO125" s="129"/>
      <c r="DP125" s="129"/>
      <c r="DQ125" s="129"/>
      <c r="DR125" s="129"/>
      <c r="DS125" s="129"/>
      <c r="DT125" s="129"/>
      <c r="DU125" s="129"/>
      <c r="DV125" s="129"/>
      <c r="DW125" s="129"/>
      <c r="DX125" s="129"/>
      <c r="DY125" s="129"/>
    </row>
    <row r="126" spans="50:129" ht="15.75" thickBot="1" x14ac:dyDescent="0.3">
      <c r="AX126" s="39">
        <v>41</v>
      </c>
      <c r="AY126" s="39">
        <v>37</v>
      </c>
      <c r="AZ126" s="39">
        <v>31</v>
      </c>
      <c r="BA126" s="39">
        <v>4</v>
      </c>
      <c r="BB126" s="39">
        <v>6</v>
      </c>
      <c r="BC126" s="39">
        <v>43</v>
      </c>
      <c r="BD126" s="39">
        <v>24</v>
      </c>
      <c r="BE126" s="39">
        <v>17</v>
      </c>
      <c r="BF126" s="39">
        <v>3</v>
      </c>
      <c r="BG126" s="39">
        <v>35</v>
      </c>
      <c r="BH126" s="39">
        <v>40</v>
      </c>
      <c r="BI126" s="39">
        <v>5</v>
      </c>
      <c r="BJ126" s="39">
        <v>49</v>
      </c>
      <c r="BK126" s="39">
        <v>45</v>
      </c>
      <c r="BN126" s="130">
        <v>31</v>
      </c>
      <c r="BO126" s="131">
        <v>32</v>
      </c>
      <c r="BP126" s="131">
        <v>33</v>
      </c>
      <c r="BQ126" s="131">
        <v>34</v>
      </c>
      <c r="BR126" s="131">
        <v>35</v>
      </c>
      <c r="BS126" s="131">
        <v>36</v>
      </c>
      <c r="BT126" s="131">
        <v>37</v>
      </c>
      <c r="BU126" s="131">
        <v>38</v>
      </c>
      <c r="BV126" s="131">
        <v>39</v>
      </c>
      <c r="BW126" s="131">
        <v>40</v>
      </c>
      <c r="BX126" s="131">
        <v>41</v>
      </c>
      <c r="BY126" s="131">
        <v>42</v>
      </c>
      <c r="BZ126" s="131">
        <v>43</v>
      </c>
      <c r="CA126" s="131">
        <v>44</v>
      </c>
      <c r="CB126" s="131">
        <v>45</v>
      </c>
      <c r="CC126" s="129"/>
      <c r="CD126" s="129"/>
      <c r="CE126" s="129"/>
      <c r="CF126" s="129"/>
      <c r="CG126" s="129"/>
      <c r="CH126" s="129"/>
      <c r="CI126" s="129"/>
      <c r="CJ126" s="129"/>
      <c r="CK126" s="129"/>
      <c r="CL126" s="129"/>
      <c r="CM126" s="129"/>
      <c r="CN126" s="129"/>
      <c r="CO126" s="129"/>
      <c r="CP126" s="129"/>
      <c r="CQ126" s="129"/>
      <c r="CR126" s="129"/>
      <c r="CS126" s="129"/>
      <c r="CT126" s="129"/>
      <c r="CU126" s="129"/>
      <c r="CV126" s="129"/>
      <c r="CW126" s="129"/>
      <c r="CX126" s="129"/>
      <c r="CY126" s="129"/>
      <c r="CZ126" s="129"/>
      <c r="DA126" s="129"/>
      <c r="DB126" s="129"/>
      <c r="DC126" s="129"/>
      <c r="DD126" s="129"/>
      <c r="DE126" s="129"/>
      <c r="DF126" s="129"/>
      <c r="DG126" s="129"/>
      <c r="DH126" s="129"/>
      <c r="DI126" s="129"/>
      <c r="DJ126" s="129"/>
      <c r="DK126" s="129"/>
      <c r="DL126" s="129"/>
      <c r="DM126" s="129"/>
      <c r="DN126" s="129"/>
      <c r="DO126" s="129"/>
      <c r="DP126" s="129"/>
      <c r="DQ126" s="129"/>
      <c r="DR126" s="129"/>
      <c r="DS126" s="129"/>
      <c r="DT126" s="129"/>
      <c r="DU126" s="129"/>
      <c r="DV126" s="129"/>
      <c r="DW126" s="129"/>
      <c r="DX126" s="129"/>
      <c r="DY126" s="129"/>
    </row>
    <row r="127" spans="50:129" ht="15.75" thickBot="1" x14ac:dyDescent="0.3">
      <c r="AX127" s="39">
        <v>19</v>
      </c>
      <c r="AY127" s="39">
        <v>45</v>
      </c>
      <c r="AZ127" s="39">
        <v>30</v>
      </c>
      <c r="BA127" s="39">
        <v>11</v>
      </c>
      <c r="BB127" s="39">
        <v>20</v>
      </c>
      <c r="BC127" s="39">
        <v>46</v>
      </c>
      <c r="BD127" s="39">
        <v>49</v>
      </c>
      <c r="BE127" s="39">
        <v>5</v>
      </c>
      <c r="BF127" s="39">
        <v>40</v>
      </c>
      <c r="BG127" s="39">
        <v>35</v>
      </c>
      <c r="BH127" s="39">
        <v>3</v>
      </c>
      <c r="BI127" s="39">
        <v>17</v>
      </c>
      <c r="BJ127" s="39">
        <v>24</v>
      </c>
      <c r="BK127" s="39">
        <v>37</v>
      </c>
      <c r="BN127" s="130">
        <f>COUNTIF($AX$122:$BK$142,BN122)</f>
        <v>2</v>
      </c>
      <c r="BO127" s="131">
        <f t="shared" ref="BO127:CA127" si="6">COUNTIF($AX$122:$BK$142,BO122)</f>
        <v>3</v>
      </c>
      <c r="BP127" s="131">
        <f t="shared" si="6"/>
        <v>3</v>
      </c>
      <c r="BQ127" s="131">
        <f t="shared" si="6"/>
        <v>9</v>
      </c>
      <c r="BR127" s="131">
        <f t="shared" si="6"/>
        <v>10</v>
      </c>
      <c r="BS127" s="131">
        <f t="shared" si="6"/>
        <v>12</v>
      </c>
      <c r="BT127" s="131">
        <f t="shared" si="6"/>
        <v>5</v>
      </c>
      <c r="BU127" s="131">
        <f t="shared" si="6"/>
        <v>3</v>
      </c>
      <c r="BV127" s="131">
        <f t="shared" si="6"/>
        <v>10</v>
      </c>
      <c r="BW127" s="131">
        <f>COUNTIF($AX$122:$BK$142,BW122)</f>
        <v>6</v>
      </c>
      <c r="BX127" s="131">
        <f t="shared" si="6"/>
        <v>8</v>
      </c>
      <c r="BY127" s="131">
        <f t="shared" si="6"/>
        <v>5</v>
      </c>
      <c r="BZ127" s="131">
        <f t="shared" si="6"/>
        <v>9</v>
      </c>
      <c r="CA127" s="131">
        <f t="shared" si="6"/>
        <v>6</v>
      </c>
      <c r="CB127" s="132">
        <v>7</v>
      </c>
      <c r="CC127" s="129"/>
      <c r="CD127" s="129"/>
      <c r="CE127" s="129"/>
      <c r="CF127" s="129"/>
      <c r="CG127" s="129"/>
      <c r="CH127" s="129"/>
      <c r="CI127" s="129"/>
      <c r="CJ127" s="129"/>
      <c r="CK127" s="129"/>
      <c r="CL127" s="129"/>
      <c r="CM127" s="129"/>
      <c r="CN127" s="129"/>
      <c r="CO127" s="129"/>
      <c r="CP127" s="129"/>
      <c r="CQ127" s="129"/>
      <c r="CR127" s="129"/>
      <c r="CS127" s="129"/>
      <c r="CT127" s="129"/>
      <c r="CU127" s="129"/>
      <c r="CV127" s="129"/>
      <c r="CW127" s="129"/>
      <c r="CX127" s="129"/>
      <c r="CY127" s="129"/>
      <c r="CZ127" s="129"/>
      <c r="DA127" s="129"/>
      <c r="DB127" s="129"/>
      <c r="DC127" s="129"/>
      <c r="DD127" s="129"/>
      <c r="DE127" s="129"/>
      <c r="DF127" s="129"/>
      <c r="DG127" s="129"/>
      <c r="DH127" s="129"/>
      <c r="DI127" s="129"/>
      <c r="DJ127" s="129"/>
      <c r="DK127" s="129"/>
      <c r="DL127" s="129"/>
      <c r="DM127" s="129"/>
      <c r="DN127" s="129"/>
      <c r="DO127" s="129"/>
      <c r="DP127" s="129"/>
      <c r="DQ127" s="129"/>
      <c r="DR127" s="129"/>
      <c r="DS127" s="129"/>
      <c r="DT127" s="129"/>
      <c r="DU127" s="129"/>
      <c r="DV127" s="129"/>
      <c r="DW127" s="129"/>
      <c r="DX127" s="129"/>
      <c r="DY127" s="129"/>
    </row>
    <row r="128" spans="50:129" ht="15.75" thickBot="1" x14ac:dyDescent="0.3">
      <c r="AX128" s="39">
        <v>41</v>
      </c>
      <c r="AY128" s="39">
        <v>9</v>
      </c>
      <c r="AZ128" s="39">
        <v>33</v>
      </c>
      <c r="BA128" s="39">
        <v>44</v>
      </c>
      <c r="BB128" s="39">
        <v>28</v>
      </c>
      <c r="BC128" s="39">
        <v>27</v>
      </c>
      <c r="BD128" s="39">
        <v>7</v>
      </c>
      <c r="BE128" s="39">
        <v>17</v>
      </c>
      <c r="BF128" s="39">
        <v>23</v>
      </c>
      <c r="BG128" s="39">
        <v>6</v>
      </c>
      <c r="BH128" s="39">
        <v>36</v>
      </c>
      <c r="BI128" s="39">
        <v>5</v>
      </c>
      <c r="BJ128" s="39">
        <v>4</v>
      </c>
      <c r="BK128" s="39">
        <v>25</v>
      </c>
      <c r="BN128" s="130">
        <v>46</v>
      </c>
      <c r="BO128" s="131">
        <v>47</v>
      </c>
      <c r="BP128" s="131">
        <v>48</v>
      </c>
      <c r="BQ128" s="131">
        <v>49</v>
      </c>
      <c r="BR128" s="142"/>
      <c r="BS128" s="142"/>
      <c r="BT128" s="142"/>
      <c r="BU128" s="142"/>
      <c r="BV128" s="142"/>
      <c r="BW128" s="142"/>
      <c r="BX128" s="142"/>
      <c r="BY128" s="142"/>
      <c r="BZ128" s="142"/>
      <c r="CA128" s="142"/>
      <c r="CB128" s="142"/>
      <c r="CC128" s="129"/>
      <c r="CD128" s="129"/>
      <c r="CE128" s="129"/>
      <c r="CF128" s="129"/>
      <c r="CG128" s="129"/>
      <c r="CH128" s="129"/>
      <c r="CI128" s="129"/>
      <c r="CJ128" s="129"/>
      <c r="CK128" s="129"/>
      <c r="CL128" s="129"/>
      <c r="CM128" s="129"/>
      <c r="CN128" s="129"/>
      <c r="CO128" s="129"/>
      <c r="CP128" s="129"/>
      <c r="CQ128" s="129"/>
      <c r="CR128" s="129"/>
      <c r="CS128" s="129"/>
      <c r="CT128" s="129"/>
      <c r="CU128" s="129"/>
      <c r="CV128" s="129"/>
      <c r="CW128" s="129"/>
      <c r="CX128" s="129"/>
      <c r="CY128" s="129"/>
      <c r="CZ128" s="129"/>
      <c r="DA128" s="129"/>
      <c r="DB128" s="129"/>
      <c r="DC128" s="129"/>
      <c r="DD128" s="129"/>
      <c r="DE128" s="129"/>
      <c r="DF128" s="129"/>
      <c r="DG128" s="129"/>
      <c r="DH128" s="129"/>
      <c r="DI128" s="129"/>
      <c r="DJ128" s="129"/>
      <c r="DK128" s="129"/>
      <c r="DL128" s="129"/>
      <c r="DM128" s="129"/>
      <c r="DN128" s="129"/>
      <c r="DO128" s="129"/>
      <c r="DP128" s="129"/>
      <c r="DQ128" s="129"/>
      <c r="DR128" s="129"/>
      <c r="DS128" s="129"/>
      <c r="DT128" s="129"/>
      <c r="DU128" s="129"/>
      <c r="DV128" s="129"/>
      <c r="DW128" s="129"/>
      <c r="DX128" s="129"/>
      <c r="DY128" s="129"/>
    </row>
    <row r="129" spans="50:129" ht="15.75" thickBot="1" x14ac:dyDescent="0.3">
      <c r="AX129" s="39">
        <v>39</v>
      </c>
      <c r="AY129" s="39">
        <v>25</v>
      </c>
      <c r="AZ129" s="39">
        <v>20</v>
      </c>
      <c r="BA129" s="39">
        <v>10</v>
      </c>
      <c r="BB129" s="39">
        <v>37</v>
      </c>
      <c r="BC129" s="39">
        <v>11</v>
      </c>
      <c r="BD129" s="39">
        <v>4</v>
      </c>
      <c r="BE129" s="39">
        <v>5</v>
      </c>
      <c r="BF129" s="39">
        <v>36</v>
      </c>
      <c r="BG129" s="39">
        <v>6</v>
      </c>
      <c r="BH129" s="39">
        <v>23</v>
      </c>
      <c r="BI129" s="39">
        <v>17</v>
      </c>
      <c r="BJ129" s="39">
        <v>7</v>
      </c>
      <c r="BK129" s="39">
        <v>9</v>
      </c>
      <c r="BN129" s="131">
        <f>COUNTIF($AX$122:$BK$142,BN128)</f>
        <v>5</v>
      </c>
      <c r="BO129" s="139">
        <f t="shared" ref="BO129:BQ129" si="7">COUNTIF($AX$122:$BK$142,BO128)</f>
        <v>1</v>
      </c>
      <c r="BP129" s="139">
        <f t="shared" si="7"/>
        <v>1</v>
      </c>
      <c r="BQ129" s="131">
        <f t="shared" si="7"/>
        <v>5</v>
      </c>
      <c r="BR129" s="136"/>
      <c r="BS129" s="136"/>
      <c r="BT129" s="136"/>
      <c r="BU129" s="136"/>
      <c r="BV129" s="136"/>
      <c r="BW129" s="136"/>
      <c r="BX129" s="136"/>
      <c r="BY129" s="136"/>
      <c r="BZ129" s="136"/>
      <c r="CA129" s="136"/>
      <c r="CB129" s="136"/>
      <c r="CC129" s="129"/>
      <c r="CD129" s="129"/>
      <c r="CE129" s="129"/>
      <c r="CF129" s="129"/>
      <c r="CG129" s="129"/>
      <c r="CH129" s="129"/>
      <c r="CI129" s="129"/>
      <c r="CJ129" s="129"/>
      <c r="CK129" s="129"/>
      <c r="CL129" s="129"/>
      <c r="CM129" s="129"/>
      <c r="CN129" s="129"/>
      <c r="CO129" s="129"/>
      <c r="CP129" s="129"/>
      <c r="CQ129" s="129"/>
      <c r="CR129" s="129"/>
      <c r="CS129" s="129"/>
      <c r="CT129" s="129"/>
      <c r="CU129" s="129"/>
      <c r="CV129" s="129"/>
      <c r="CW129" s="129"/>
      <c r="CX129" s="129"/>
      <c r="CY129" s="129"/>
      <c r="CZ129" s="129"/>
      <c r="DA129" s="129"/>
      <c r="DB129" s="129"/>
      <c r="DC129" s="129"/>
      <c r="DD129" s="129"/>
      <c r="DE129" s="129"/>
      <c r="DF129" s="129"/>
      <c r="DG129" s="129"/>
      <c r="DH129" s="129"/>
      <c r="DI129" s="129"/>
      <c r="DJ129" s="129"/>
      <c r="DK129" s="129"/>
      <c r="DL129" s="129"/>
      <c r="DM129" s="129"/>
      <c r="DN129" s="129"/>
      <c r="DO129" s="129"/>
      <c r="DP129" s="129"/>
      <c r="DQ129" s="129"/>
      <c r="DR129" s="129"/>
      <c r="DS129" s="129"/>
      <c r="DT129" s="129"/>
      <c r="DU129" s="129"/>
      <c r="DV129" s="129"/>
      <c r="DW129" s="129"/>
      <c r="DX129" s="129"/>
      <c r="DY129" s="129"/>
    </row>
    <row r="130" spans="50:129" ht="15.75" thickBot="1" x14ac:dyDescent="0.3">
      <c r="AX130" s="39">
        <v>27</v>
      </c>
      <c r="AY130" s="39">
        <v>41</v>
      </c>
      <c r="AZ130" s="39">
        <v>9</v>
      </c>
      <c r="BA130" s="39">
        <v>12</v>
      </c>
      <c r="BB130" s="39">
        <v>21</v>
      </c>
      <c r="BC130" s="39">
        <v>36</v>
      </c>
      <c r="BD130" s="39">
        <v>22</v>
      </c>
      <c r="BE130" s="39">
        <v>29</v>
      </c>
      <c r="BF130" s="39">
        <v>32</v>
      </c>
      <c r="BG130" s="39">
        <v>6</v>
      </c>
      <c r="BH130" s="39">
        <v>13</v>
      </c>
      <c r="BI130" s="39">
        <v>17</v>
      </c>
      <c r="BJ130" s="39">
        <v>33</v>
      </c>
      <c r="BK130" s="39">
        <v>15</v>
      </c>
      <c r="BL130" s="165">
        <v>20</v>
      </c>
      <c r="BM130" s="164">
        <v>14</v>
      </c>
      <c r="BN130" s="144">
        <v>13</v>
      </c>
      <c r="BO130" s="140">
        <v>12</v>
      </c>
      <c r="BP130" s="145">
        <v>11</v>
      </c>
      <c r="BQ130" s="141">
        <v>10</v>
      </c>
      <c r="BR130" s="134">
        <v>9</v>
      </c>
      <c r="BS130" s="138">
        <v>8</v>
      </c>
      <c r="BT130" s="133">
        <v>7</v>
      </c>
      <c r="BU130" s="139">
        <v>6</v>
      </c>
      <c r="BV130" s="143">
        <v>5</v>
      </c>
      <c r="BW130" s="135">
        <v>4</v>
      </c>
      <c r="BX130" s="131">
        <v>3</v>
      </c>
      <c r="BY130" s="140">
        <v>2</v>
      </c>
      <c r="BZ130" s="136">
        <v>1</v>
      </c>
      <c r="CA130" s="136">
        <v>0</v>
      </c>
      <c r="CB130" s="136"/>
      <c r="CC130" s="129"/>
      <c r="CD130" s="129"/>
      <c r="CE130" s="129"/>
      <c r="CF130" s="129"/>
      <c r="CG130" s="129"/>
      <c r="CH130" s="129"/>
      <c r="CI130" s="129"/>
      <c r="CJ130" s="129"/>
      <c r="CK130" s="129"/>
      <c r="CL130" s="129"/>
      <c r="CM130" s="129"/>
      <c r="CN130" s="129"/>
      <c r="CO130" s="129"/>
      <c r="CP130" s="129"/>
      <c r="CQ130" s="129"/>
      <c r="CR130" s="129"/>
      <c r="CS130" s="129"/>
      <c r="CT130" s="129"/>
      <c r="CU130" s="129"/>
      <c r="CV130" s="129"/>
      <c r="CW130" s="129"/>
      <c r="CX130" s="129"/>
      <c r="CY130" s="129"/>
      <c r="CZ130" s="129"/>
      <c r="DA130" s="129"/>
      <c r="DB130" s="129"/>
      <c r="DC130" s="129"/>
      <c r="DD130" s="129"/>
      <c r="DE130" s="129"/>
      <c r="DF130" s="129"/>
      <c r="DG130" s="129"/>
      <c r="DH130" s="129"/>
      <c r="DI130" s="129"/>
      <c r="DJ130" s="129"/>
      <c r="DK130" s="129"/>
      <c r="DL130" s="129"/>
      <c r="DM130" s="129"/>
      <c r="DN130" s="129"/>
      <c r="DO130" s="129"/>
      <c r="DP130" s="129"/>
      <c r="DQ130" s="129"/>
      <c r="DR130" s="129"/>
      <c r="DS130" s="129"/>
      <c r="DT130" s="129"/>
      <c r="DU130" s="129"/>
      <c r="DV130" s="129"/>
      <c r="DW130" s="129"/>
      <c r="DX130" s="129"/>
      <c r="DY130" s="129"/>
    </row>
    <row r="131" spans="50:129" ht="15.75" thickBot="1" x14ac:dyDescent="0.3">
      <c r="AX131" s="39">
        <v>19</v>
      </c>
      <c r="AY131" s="39">
        <v>15</v>
      </c>
      <c r="AZ131" s="39">
        <v>43</v>
      </c>
      <c r="BA131" s="39">
        <v>5</v>
      </c>
      <c r="BB131" s="39">
        <v>38</v>
      </c>
      <c r="BC131" s="39">
        <v>46</v>
      </c>
      <c r="BD131" s="39">
        <v>33</v>
      </c>
      <c r="BE131" s="39">
        <v>17</v>
      </c>
      <c r="BF131" s="39">
        <v>13</v>
      </c>
      <c r="BG131" s="39">
        <v>6</v>
      </c>
      <c r="BH131" s="39">
        <v>32</v>
      </c>
      <c r="BI131" s="39">
        <v>29</v>
      </c>
      <c r="BJ131" s="39">
        <v>22</v>
      </c>
      <c r="BK131" s="39">
        <v>41</v>
      </c>
      <c r="BL131" s="149">
        <f>COUNTIF($CC$123:$DY$123,BL130)</f>
        <v>1</v>
      </c>
      <c r="BM131" s="149">
        <f>COUNTIF($CC$123:$DY$123,BM130)</f>
        <v>1</v>
      </c>
      <c r="BN131" s="149">
        <f>COUNTIF($CC$123:$DY$123,BN130)</f>
        <v>0</v>
      </c>
      <c r="BO131" s="149">
        <f t="shared" ref="BO131:CA131" si="8">COUNTIF($BN$123:$CB$129,BO130)</f>
        <v>2</v>
      </c>
      <c r="BP131" s="149">
        <f t="shared" si="8"/>
        <v>1</v>
      </c>
      <c r="BQ131" s="149">
        <f t="shared" si="8"/>
        <v>4</v>
      </c>
      <c r="BR131" s="149">
        <f t="shared" si="8"/>
        <v>6</v>
      </c>
      <c r="BS131" s="149">
        <f t="shared" si="8"/>
        <v>3</v>
      </c>
      <c r="BT131" s="149">
        <f t="shared" si="8"/>
        <v>3</v>
      </c>
      <c r="BU131" s="149">
        <f t="shared" si="8"/>
        <v>7</v>
      </c>
      <c r="BV131" s="149">
        <f>COUNTIF($BN$123:$CB$129,BV130)</f>
        <v>6</v>
      </c>
      <c r="BW131" s="149">
        <f t="shared" si="8"/>
        <v>2</v>
      </c>
      <c r="BX131" s="149">
        <f t="shared" si="8"/>
        <v>8</v>
      </c>
      <c r="BY131" s="149">
        <f t="shared" si="8"/>
        <v>2</v>
      </c>
      <c r="BZ131" s="149">
        <f t="shared" si="8"/>
        <v>3</v>
      </c>
      <c r="CA131" s="146">
        <f t="shared" si="8"/>
        <v>0</v>
      </c>
      <c r="CB131" s="147"/>
      <c r="CC131" s="129"/>
      <c r="CD131" s="129"/>
      <c r="CE131" s="129"/>
      <c r="CF131" s="129"/>
      <c r="CG131" s="129"/>
      <c r="CH131" s="129"/>
      <c r="CI131" s="129"/>
      <c r="CJ131" s="129"/>
      <c r="CK131" s="129"/>
      <c r="CL131" s="129"/>
      <c r="CM131" s="129"/>
      <c r="CN131" s="129"/>
      <c r="CO131" s="129"/>
      <c r="CP131" s="129"/>
      <c r="CQ131" s="129"/>
      <c r="CR131" s="129"/>
      <c r="CS131" s="129"/>
      <c r="CT131" s="129"/>
      <c r="CU131" s="129"/>
      <c r="CV131" s="129"/>
      <c r="CW131" s="129"/>
      <c r="CX131" s="129"/>
      <c r="CY131" s="129"/>
      <c r="CZ131" s="129"/>
      <c r="DA131" s="129"/>
      <c r="DB131" s="129"/>
      <c r="DC131" s="129"/>
      <c r="DD131" s="129"/>
      <c r="DE131" s="129"/>
      <c r="DF131" s="129"/>
      <c r="DG131" s="129"/>
      <c r="DH131" s="129"/>
      <c r="DI131" s="129"/>
      <c r="DJ131" s="129"/>
      <c r="DK131" s="129"/>
      <c r="DL131" s="129"/>
      <c r="DM131" s="129"/>
      <c r="DN131" s="129"/>
      <c r="DO131" s="129"/>
      <c r="DP131" s="129"/>
      <c r="DQ131" s="129"/>
      <c r="DR131" s="129"/>
      <c r="DS131" s="129"/>
      <c r="DT131" s="129"/>
      <c r="DU131" s="129"/>
      <c r="DV131" s="129"/>
      <c r="DW131" s="129"/>
      <c r="DX131" s="129"/>
      <c r="DY131" s="129"/>
    </row>
    <row r="132" spans="50:129" x14ac:dyDescent="0.25">
      <c r="AX132" s="39">
        <v>27</v>
      </c>
      <c r="AY132" s="39">
        <v>4</v>
      </c>
      <c r="AZ132" s="39">
        <v>12</v>
      </c>
      <c r="BA132" s="39">
        <v>36</v>
      </c>
      <c r="BB132" s="39">
        <v>41</v>
      </c>
      <c r="BC132" s="39">
        <v>21</v>
      </c>
      <c r="BD132" s="39">
        <v>22</v>
      </c>
      <c r="BE132" s="39">
        <v>6</v>
      </c>
      <c r="BF132" s="39">
        <v>13</v>
      </c>
      <c r="BG132" s="39">
        <v>17</v>
      </c>
      <c r="BH132" s="39">
        <v>29</v>
      </c>
      <c r="BI132" s="39">
        <v>32</v>
      </c>
      <c r="BJ132" s="39">
        <v>33</v>
      </c>
      <c r="BK132" s="39">
        <v>15</v>
      </c>
      <c r="BL132" s="148">
        <f>IF(ROWS(BL$132:BL132)&lt;=BL$131,INDEX($CC$122:$DY$122,MATCH(BL$130&amp;"-"&amp; ROWS(BL$132:BL132),$CC$124:$DY$124,0)),"")</f>
        <v>17</v>
      </c>
      <c r="BM132" s="148">
        <f>IF(ROWS(BM$132:BM132)&lt;=BM$131,INDEX($CC$122:$DY$122,MATCH(BM$130&amp;"-"&amp; ROWS(BM$132:BM132),$CC$124:$DY$124,0)),"")</f>
        <v>20</v>
      </c>
      <c r="BN132" s="148" t="str">
        <f>IF(ROWS(BN$132:BN132)&lt;=BN$131,INDEX($CC$122:$DY$122,MATCH(BN$130&amp;"-"&amp; ROWS(BN$132:BN132),$CC$124:$DY$124,0)),"")</f>
        <v/>
      </c>
      <c r="BO132" s="148">
        <f>IF(ROWS(BO$132:BO132)&lt;=BO$131,INDEX($CC$122:$DY$122,MATCH(BO$130&amp;"-"&amp; ROWS(BO$132:BO132),$CC$124:$DY$124,0)),"")</f>
        <v>6</v>
      </c>
      <c r="BP132" s="148">
        <f>IF(ROWS(BP$132:BP132)&lt;=BP$131,INDEX($CC$122:$DY$122,MATCH(BP$130&amp;"-"&amp; ROWS(BP$132:BP132),$CC$124:$DY$124,0)),"")</f>
        <v>22</v>
      </c>
      <c r="BQ132" s="148">
        <f>IF(ROWS(BQ$132:BQ132)&lt;=BQ$131,INDEX($CC$122:$DY$122,MATCH(BQ$130&amp;"-"&amp; ROWS(BQ$132:BQ132),$CC$124:$DY$124,0)),"")</f>
        <v>5</v>
      </c>
      <c r="BR132" s="148">
        <f>IF(ROWS(BR$132:BR132)&lt;=BR$131,INDEX($CC$122:$DY$122,MATCH(BR$130&amp;"-"&amp; ROWS(BR$132:BR132),$CC$124:$DY$124,0)),"")</f>
        <v>4</v>
      </c>
      <c r="BS132" s="148">
        <f>IF(ROWS(BS$132:BS132)&lt;=BS$131,INDEX($CC$122:$DY$122,MATCH(BS$130&amp;"-"&amp; ROWS(BS$132:BS132),$CC$124:$DY$124,0)),"")</f>
        <v>11</v>
      </c>
      <c r="BT132" s="148">
        <f>IF(ROWS(BT$132:BT132)&lt;=BT$131,INDEX($CC$122:$DY$122,MATCH(BT$130&amp;"-"&amp; ROWS(BT$132:BT132),$CC$124:$DY$124,0)),"")</f>
        <v>26</v>
      </c>
      <c r="BU132" s="148">
        <f>IF(ROWS(BU$132:BU132)&lt;=BU$131,INDEX($CC$122:$DY$122,MATCH(BU$130&amp;"-"&amp; ROWS(BU$132:BU132),$CC$124:$DY$124,0)),"")</f>
        <v>10</v>
      </c>
      <c r="BV132" s="148">
        <f>IF(ROWS(BV$132:BV132)&lt;=BV$131,INDEX($CC$122:$DY$122,MATCH(BV$130&amp;"-"&amp; ROWS(BV$132:BV132),$CC$124:$DY$124,0)),"")</f>
        <v>7</v>
      </c>
      <c r="BW132" s="148">
        <f>IF(ROWS(BW$132:BW132)&lt;=BW$131,INDEX($CC$122:$DY$122,MATCH(BW$130&amp;"-"&amp; ROWS(BW$132:BW132),$CC$124:$DY$124,0)),"")</f>
        <v>16</v>
      </c>
      <c r="BX132" s="148">
        <f>IF(ROWS(BX$132:BX132)&lt;=BX$131,INDEX($CC$122:$DY$122,MATCH(BX$130&amp;"-"&amp; ROWS(BX$132:BX132),$CC$124:$DY$124,0)),"")</f>
        <v>2</v>
      </c>
      <c r="BY132" s="148">
        <f>IF(ROWS(BY$132:BY132)&lt;=BY$131,INDEX($CC$122:$DY$122,MATCH(BY$130&amp;"-"&amp; ROWS(BY$132:BY132),$CC$124:$DY$124,0)),"")</f>
        <v>1</v>
      </c>
      <c r="BZ132" s="148">
        <f>IF(ROWS(BZ$132:BZ132)&lt;=BZ$131,INDEX($CC$122:$DY$122,MATCH(BZ$130&amp;"-"&amp; ROWS(BZ$132:BZ132),$CC$124:$DY$124,0)),"")</f>
        <v>30</v>
      </c>
      <c r="CA132" s="148" t="str">
        <f>IF(ROWS(CA$132:CA132)&lt;=CA$131,INDEX($CC$122:$DY$122,MATCH(CA$130&amp;"-"&amp; ROWS(CA$132:CA132),$CC$124:$DY$124,0)),"")</f>
        <v/>
      </c>
      <c r="CB132" s="129"/>
      <c r="CC132" s="150">
        <f>COUNTIF(BN132:CA132,"&gt;0")</f>
        <v>12</v>
      </c>
      <c r="CD132" s="129"/>
      <c r="CE132" s="129"/>
      <c r="CF132" s="129"/>
      <c r="CG132" s="129"/>
      <c r="CH132" s="129"/>
      <c r="CI132" s="129"/>
      <c r="CJ132" s="129"/>
      <c r="CK132" s="129"/>
      <c r="CL132" s="129"/>
      <c r="CM132" s="129"/>
      <c r="CN132" s="129"/>
      <c r="CO132" s="129"/>
      <c r="CP132" s="129"/>
      <c r="CQ132" s="129"/>
      <c r="CR132" s="129"/>
      <c r="CS132" s="129"/>
      <c r="CT132" s="129"/>
      <c r="CU132" s="129"/>
      <c r="CV132" s="129"/>
      <c r="CW132" s="129"/>
      <c r="CX132" s="129"/>
      <c r="CY132" s="129"/>
      <c r="CZ132" s="129"/>
      <c r="DA132" s="129"/>
      <c r="DB132" s="129"/>
      <c r="DC132" s="129"/>
      <c r="DD132" s="129"/>
      <c r="DE132" s="129"/>
      <c r="DF132" s="129"/>
      <c r="DG132" s="129"/>
      <c r="DH132" s="129"/>
      <c r="DI132" s="129"/>
      <c r="DJ132" s="129"/>
      <c r="DK132" s="129"/>
      <c r="DL132" s="129"/>
      <c r="DM132" s="129"/>
      <c r="DN132" s="129"/>
      <c r="DO132" s="129"/>
      <c r="DP132" s="129"/>
      <c r="DQ132" s="129"/>
      <c r="DR132" s="129"/>
      <c r="DS132" s="129"/>
      <c r="DT132" s="129"/>
      <c r="DU132" s="129"/>
      <c r="DV132" s="129"/>
      <c r="DW132" s="129"/>
      <c r="DX132" s="129"/>
      <c r="DY132" s="129"/>
    </row>
    <row r="133" spans="50:129" x14ac:dyDescent="0.25">
      <c r="AX133" s="39">
        <v>19</v>
      </c>
      <c r="AY133" s="39">
        <v>15</v>
      </c>
      <c r="AZ133" s="39">
        <v>43</v>
      </c>
      <c r="BA133" s="39">
        <v>5</v>
      </c>
      <c r="BB133" s="39">
        <v>46</v>
      </c>
      <c r="BC133" s="39">
        <v>38</v>
      </c>
      <c r="BD133" s="39">
        <v>33</v>
      </c>
      <c r="BE133" s="39">
        <v>32</v>
      </c>
      <c r="BF133" s="39">
        <v>29</v>
      </c>
      <c r="BG133" s="39">
        <v>17</v>
      </c>
      <c r="BH133" s="39">
        <v>13</v>
      </c>
      <c r="BI133" s="39">
        <v>6</v>
      </c>
      <c r="BJ133" s="39">
        <v>22</v>
      </c>
      <c r="BK133" s="39">
        <v>4</v>
      </c>
      <c r="BN133" s="148" t="str">
        <f>IF(ROWS(BN$132:BN133)&lt;=BN$131,INDEX($CC$122:$DY$122,MATCH(BN$130&amp;"-"&amp; ROWS(BN$132:BN133),$CC$124:$DY$124,0)),"")</f>
        <v/>
      </c>
      <c r="BO133" s="148">
        <f>IF(ROWS(BO$132:BO133)&lt;=BO$131,INDEX($CC$122:$DY$122,MATCH(BO$130&amp;"-"&amp; ROWS(BO$132:BO133),$CC$124:$DY$124,0)),"")</f>
        <v>36</v>
      </c>
      <c r="BP133" s="148" t="str">
        <f>IF(ROWS(BP$132:BP133)&lt;=BP$131,INDEX($CC$122:$DY$122,MATCH(BP$130&amp;"-"&amp; ROWS(BP$132:BP133),$CC$124:$DY$124,0)),"")</f>
        <v/>
      </c>
      <c r="BQ133" s="148">
        <f>IF(ROWS(BQ$132:BQ133)&lt;=BQ$131,INDEX($CC$122:$DY$122,MATCH(BQ$130&amp;"-"&amp; ROWS(BQ$132:BQ133),$CC$124:$DY$124,0)),"")</f>
        <v>9</v>
      </c>
      <c r="BR133" s="148">
        <f>IF(ROWS(BR$132:BR133)&lt;=BR$131,INDEX($CC$122:$DY$122,MATCH(BR$130&amp;"-"&amp; ROWS(BR$132:BR133),$CC$124:$DY$124,0)),"")</f>
        <v>13</v>
      </c>
      <c r="BS133" s="148">
        <f>IF(ROWS(BS$132:BS133)&lt;=BS$131,INDEX($CC$122:$DY$122,MATCH(BS$130&amp;"-"&amp; ROWS(BS$132:BS133),$CC$124:$DY$124,0)),"")</f>
        <v>29</v>
      </c>
      <c r="BT133" s="148">
        <f>IF(ROWS(BT$132:BT133)&lt;=BT$131,INDEX($CC$122:$DY$122,MATCH(BT$130&amp;"-"&amp; ROWS(BT$132:BT133),$CC$124:$DY$124,0)),"")</f>
        <v>27</v>
      </c>
      <c r="BU133" s="148">
        <f>IF(ROWS(BU$132:BU133)&lt;=BU$131,INDEX($CC$122:$DY$122,MATCH(BU$130&amp;"-"&amp; ROWS(BU$132:BU133),$CC$124:$DY$124,0)),"")</f>
        <v>14</v>
      </c>
      <c r="BV133" s="148">
        <f>IF(ROWS(BV$132:BV133)&lt;=BV$131,INDEX($CC$122:$DY$122,MATCH(BV$130&amp;"-"&amp; ROWS(BV$132:BV133),$CC$124:$DY$124,0)),"")</f>
        <v>12</v>
      </c>
      <c r="BW133" s="148">
        <f>IF(ROWS(BW$132:BW133)&lt;=BW$131,INDEX($CC$122:$DY$122,MATCH(BW$130&amp;"-"&amp; ROWS(BW$132:BW133),$CC$124:$DY$124,0)),"")</f>
        <v>25</v>
      </c>
      <c r="BX133" s="148">
        <f>IF(ROWS(BX$132:BX133)&lt;=BX$131,INDEX($CC$122:$DY$122,MATCH(BX$130&amp;"-"&amp; ROWS(BX$132:BX133),$CC$124:$DY$124,0)),"")</f>
        <v>3</v>
      </c>
      <c r="BY133" s="148">
        <f>IF(ROWS(BY$132:BY133)&lt;=BY$131,INDEX($CC$122:$DY$122,MATCH(BY$130&amp;"-"&amp; ROWS(BY$132:BY133),$CC$124:$DY$124,0)),"")</f>
        <v>31</v>
      </c>
      <c r="BZ133" s="148">
        <f>IF(ROWS(BZ$132:BZ133)&lt;=BZ$131,INDEX($CC$122:$DY$122,MATCH(BZ$130&amp;"-"&amp; ROWS(BZ$132:BZ133),$CC$124:$DY$124,0)),"")</f>
        <v>47</v>
      </c>
      <c r="CA133" s="148" t="str">
        <f>IF(ROWS(CA$132:CA133)&lt;=CA$131,INDEX($CC$122:$DY$122,MATCH(CA$130&amp;"-"&amp; ROWS(CA$132:CA133),$CC$124:$DY$124,0)),"")</f>
        <v/>
      </c>
      <c r="CB133" s="129"/>
      <c r="CC133" s="150">
        <f t="shared" ref="CC132:CC139" si="9">COUNTIF(BN133:CA133,"&gt;0")</f>
        <v>11</v>
      </c>
      <c r="CD133" s="129"/>
      <c r="CE133" s="129"/>
      <c r="CF133" s="129"/>
      <c r="CG133" s="129"/>
      <c r="CH133" s="129"/>
      <c r="CI133" s="129"/>
      <c r="CJ133" s="129"/>
      <c r="CK133" s="129"/>
      <c r="CL133" s="129"/>
      <c r="CM133" s="129"/>
      <c r="CN133" s="129"/>
      <c r="CO133" s="129"/>
      <c r="CP133" s="129"/>
      <c r="CQ133" s="129"/>
      <c r="CR133" s="129"/>
      <c r="CS133" s="129"/>
      <c r="CT133" s="129"/>
      <c r="CU133" s="129"/>
      <c r="CV133" s="129"/>
      <c r="CW133" s="129"/>
      <c r="CX133" s="129"/>
      <c r="CY133" s="129"/>
      <c r="CZ133" s="129"/>
      <c r="DA133" s="129"/>
      <c r="DB133" s="129"/>
      <c r="DC133" s="129"/>
      <c r="DD133" s="129"/>
      <c r="DE133" s="129"/>
      <c r="DF133" s="129"/>
      <c r="DG133" s="129"/>
      <c r="DH133" s="129"/>
      <c r="DI133" s="129"/>
      <c r="DJ133" s="129"/>
      <c r="DK133" s="129"/>
      <c r="DL133" s="129"/>
      <c r="DM133" s="129"/>
      <c r="DN133" s="129"/>
      <c r="DO133" s="129"/>
      <c r="DP133" s="129"/>
      <c r="DQ133" s="129"/>
      <c r="DR133" s="129"/>
      <c r="DS133" s="129"/>
      <c r="DT133" s="129"/>
      <c r="DU133" s="129"/>
      <c r="DV133" s="129"/>
      <c r="DW133" s="129"/>
      <c r="DX133" s="129"/>
      <c r="DY133" s="129"/>
    </row>
    <row r="134" spans="50:129" x14ac:dyDescent="0.25">
      <c r="AX134" s="39">
        <v>41</v>
      </c>
      <c r="AY134" s="39">
        <v>26</v>
      </c>
      <c r="AZ134" s="39">
        <v>33</v>
      </c>
      <c r="BA134" s="39">
        <v>9</v>
      </c>
      <c r="BB134" s="39">
        <v>1</v>
      </c>
      <c r="BC134" s="39">
        <v>10</v>
      </c>
      <c r="BD134" s="39">
        <v>44</v>
      </c>
      <c r="BE134" s="39">
        <v>11</v>
      </c>
      <c r="BF134" s="39">
        <v>17</v>
      </c>
      <c r="BG134" s="39">
        <v>34</v>
      </c>
      <c r="BH134" s="39">
        <v>5</v>
      </c>
      <c r="BI134" s="39">
        <v>6</v>
      </c>
      <c r="BJ134" s="39">
        <v>36</v>
      </c>
      <c r="BK134" s="39">
        <v>20</v>
      </c>
      <c r="BN134" s="148" t="str">
        <f>IF(ROWS(BN$132:BN134)&lt;=BN$131,INDEX($CC$122:$DY$122,MATCH(BN$130&amp;"-"&amp; ROWS(BN$132:BN134),$CC$124:$DY$124,0)),"")</f>
        <v/>
      </c>
      <c r="BO134" s="148" t="str">
        <f>IF(ROWS(BO$132:BO134)&lt;=BO$131,INDEX($CC$122:$DY$122,MATCH(BO$130&amp;"-"&amp; ROWS(BO$132:BO134),$CC$124:$DY$124,0)),"")</f>
        <v/>
      </c>
      <c r="BP134" s="148" t="str">
        <f>IF(ROWS(BP$132:BP134)&lt;=BP$131,INDEX($CC$122:$DY$122,MATCH(BP$130&amp;"-"&amp; ROWS(BP$132:BP134),$CC$124:$DY$124,0)),"")</f>
        <v/>
      </c>
      <c r="BQ134" s="148">
        <f>IF(ROWS(BQ$132:BQ134)&lt;=BQ$131,INDEX($CC$122:$DY$122,MATCH(BQ$130&amp;"-"&amp; ROWS(BQ$132:BQ134),$CC$124:$DY$124,0)),"")</f>
        <v>35</v>
      </c>
      <c r="BR134" s="148">
        <f>IF(ROWS(BR$132:BR134)&lt;=BR$131,INDEX($CC$122:$DY$122,MATCH(BR$130&amp;"-"&amp; ROWS(BR$132:BR134),$CC$124:$DY$124,0)),"")</f>
        <v>15</v>
      </c>
      <c r="BS134" s="148">
        <f>IF(ROWS(BS$132:BS134)&lt;=BS$131,INDEX($CC$122:$DY$122,MATCH(BS$130&amp;"-"&amp; ROWS(BS$132:BS134),$CC$124:$DY$124,0)),"")</f>
        <v>41</v>
      </c>
      <c r="BT134" s="148">
        <f>IF(ROWS(BT$132:BT134)&lt;=BT$131,INDEX($CC$122:$DY$122,MATCH(BT$130&amp;"-"&amp; ROWS(BT$132:BT134),$CC$124:$DY$124,0)),"")</f>
        <v>45</v>
      </c>
      <c r="BU134" s="148">
        <f>IF(ROWS(BU$132:BU134)&lt;=BU$131,INDEX($CC$122:$DY$122,MATCH(BU$130&amp;"-"&amp; ROWS(BU$132:BU134),$CC$124:$DY$124,0)),"")</f>
        <v>18</v>
      </c>
      <c r="BV134" s="148">
        <f>IF(ROWS(BV$132:BV134)&lt;=BV$131,INDEX($CC$122:$DY$122,MATCH(BV$130&amp;"-"&amp; ROWS(BV$132:BV134),$CC$124:$DY$124,0)),"")</f>
        <v>37</v>
      </c>
      <c r="BW134" s="148" t="str">
        <f>IF(ROWS(BW$132:BW134)&lt;=BW$131,INDEX($CC$122:$DY$122,MATCH(BW$130&amp;"-"&amp; ROWS(BW$132:BW134),$CC$124:$DY$124,0)),"")</f>
        <v/>
      </c>
      <c r="BX134" s="148">
        <f>IF(ROWS(BX$132:BX134)&lt;=BX$131,INDEX($CC$122:$DY$122,MATCH(BX$130&amp;"-"&amp; ROWS(BX$132:BX134),$CC$124:$DY$124,0)),"")</f>
        <v>8</v>
      </c>
      <c r="BY134" s="148" t="str">
        <f>IF(ROWS(BY$132:BY134)&lt;=BY$131,INDEX($CC$122:$DY$122,MATCH(BY$130&amp;"-"&amp; ROWS(BY$132:BY134),$CC$124:$DY$124,0)),"")</f>
        <v/>
      </c>
      <c r="BZ134" s="148">
        <f>IF(ROWS(BZ$132:BZ134)&lt;=BZ$131,INDEX($CC$122:$DY$122,MATCH(BZ$130&amp;"-"&amp; ROWS(BZ$132:BZ134),$CC$124:$DY$124,0)),"")</f>
        <v>48</v>
      </c>
      <c r="CA134" s="148" t="str">
        <f>IF(ROWS(CA$132:CA134)&lt;=CA$131,INDEX($CC$122:$DY$122,MATCH(CA$130&amp;"-"&amp; ROWS(CA$132:CA134),$CC$124:$DY$124,0)),"")</f>
        <v/>
      </c>
      <c r="CB134" s="129"/>
      <c r="CC134" s="150">
        <f t="shared" si="9"/>
        <v>8</v>
      </c>
      <c r="CD134" s="129"/>
      <c r="CE134" s="129"/>
      <c r="CF134" s="129"/>
      <c r="CG134" s="129"/>
      <c r="CH134" s="129"/>
      <c r="CI134" s="129"/>
      <c r="CJ134" s="129"/>
      <c r="CK134" s="129"/>
      <c r="CL134" s="129"/>
      <c r="CM134" s="129"/>
      <c r="CN134" s="129"/>
      <c r="CO134" s="129"/>
      <c r="CP134" s="129"/>
      <c r="CQ134" s="129"/>
      <c r="CR134" s="129"/>
      <c r="CS134" s="129"/>
      <c r="CT134" s="129"/>
      <c r="CU134" s="129"/>
      <c r="CV134" s="129"/>
      <c r="CW134" s="129"/>
      <c r="CX134" s="129"/>
      <c r="CY134" s="129"/>
      <c r="CZ134" s="129"/>
      <c r="DA134" s="129"/>
      <c r="DB134" s="129"/>
      <c r="DC134" s="129"/>
      <c r="DD134" s="129"/>
      <c r="DE134" s="129"/>
      <c r="DF134" s="129"/>
      <c r="DG134" s="129"/>
      <c r="DH134" s="129"/>
      <c r="DI134" s="129"/>
      <c r="DJ134" s="129"/>
      <c r="DK134" s="129"/>
      <c r="DL134" s="129"/>
      <c r="DM134" s="129"/>
      <c r="DN134" s="129"/>
      <c r="DO134" s="129"/>
      <c r="DP134" s="129"/>
      <c r="DQ134" s="129"/>
      <c r="DR134" s="129"/>
      <c r="DS134" s="129"/>
      <c r="DT134" s="129"/>
      <c r="DU134" s="129"/>
      <c r="DV134" s="129"/>
      <c r="DW134" s="129"/>
      <c r="DX134" s="129"/>
      <c r="DY134" s="129"/>
    </row>
    <row r="135" spans="50:129" x14ac:dyDescent="0.25">
      <c r="AX135" s="39">
        <v>39</v>
      </c>
      <c r="AY135" s="39">
        <v>20</v>
      </c>
      <c r="AZ135" s="39">
        <v>7</v>
      </c>
      <c r="BA135" s="39">
        <v>4</v>
      </c>
      <c r="BB135" s="39">
        <v>23</v>
      </c>
      <c r="BC135" s="39">
        <v>18</v>
      </c>
      <c r="BD135" s="39">
        <v>36</v>
      </c>
      <c r="BE135" s="39">
        <v>6</v>
      </c>
      <c r="BF135" s="39">
        <v>5</v>
      </c>
      <c r="BG135" s="39">
        <v>34</v>
      </c>
      <c r="BH135" s="39">
        <v>17</v>
      </c>
      <c r="BI135" s="39">
        <v>11</v>
      </c>
      <c r="BJ135" s="39">
        <v>44</v>
      </c>
      <c r="BK135" s="39">
        <v>26</v>
      </c>
      <c r="BN135" s="148" t="str">
        <f>IF(ROWS(BN$132:BN135)&lt;=BN$131,INDEX($CC$122:$DY$122,MATCH(BN$130&amp;"-"&amp; ROWS(BN$132:BN135),$CC$124:$DY$124,0)),"")</f>
        <v/>
      </c>
      <c r="BO135" s="148" t="str">
        <f>IF(ROWS(BO$132:BO135)&lt;=BO$131,INDEX($CC$122:$DY$122,MATCH(BO$130&amp;"-"&amp; ROWS(BO$132:BO135),$CC$124:$DY$124,0)),"")</f>
        <v/>
      </c>
      <c r="BP135" s="148" t="str">
        <f>IF(ROWS(BP$132:BP135)&lt;=BP$131,INDEX($CC$122:$DY$122,MATCH(BP$130&amp;"-"&amp; ROWS(BP$132:BP135),$CC$124:$DY$124,0)),"")</f>
        <v/>
      </c>
      <c r="BQ135" s="148">
        <f>IF(ROWS(BQ$132:BQ135)&lt;=BQ$131,INDEX($CC$122:$DY$122,MATCH(BQ$130&amp;"-"&amp; ROWS(BQ$132:BQ135),$CC$124:$DY$124,0)),"")</f>
        <v>39</v>
      </c>
      <c r="BR135" s="148">
        <f>IF(ROWS(BR$132:BR135)&lt;=BR$131,INDEX($CC$122:$DY$122,MATCH(BR$130&amp;"-"&amp; ROWS(BR$132:BR135),$CC$124:$DY$124,0)),"")</f>
        <v>19</v>
      </c>
      <c r="BS135" s="148" t="str">
        <f>IF(ROWS(BS$132:BS135)&lt;=BS$131,INDEX($CC$122:$DY$122,MATCH(BS$130&amp;"-"&amp; ROWS(BS$132:BS135),$CC$124:$DY$124,0)),"")</f>
        <v/>
      </c>
      <c r="BT135" s="148" t="str">
        <f>IF(ROWS(BT$132:BT135)&lt;=BT$131,INDEX($CC$122:$DY$122,MATCH(BT$130&amp;"-"&amp; ROWS(BT$132:BT135),$CC$124:$DY$124,0)),"")</f>
        <v/>
      </c>
      <c r="BU135" s="148">
        <f>IF(ROWS(BU$132:BU135)&lt;=BU$131,INDEX($CC$122:$DY$122,MATCH(BU$130&amp;"-"&amp; ROWS(BU$132:BU135),$CC$124:$DY$124,0)),"")</f>
        <v>21</v>
      </c>
      <c r="BV135" s="148">
        <f>IF(ROWS(BV$132:BV135)&lt;=BV$131,INDEX($CC$122:$DY$122,MATCH(BV$130&amp;"-"&amp; ROWS(BV$132:BV135),$CC$124:$DY$124,0)),"")</f>
        <v>42</v>
      </c>
      <c r="BW135" s="148" t="str">
        <f>IF(ROWS(BW$132:BW135)&lt;=BW$131,INDEX($CC$122:$DY$122,MATCH(BW$130&amp;"-"&amp; ROWS(BW$132:BW135),$CC$124:$DY$124,0)),"")</f>
        <v/>
      </c>
      <c r="BX135" s="148">
        <f>IF(ROWS(BX$132:BX135)&lt;=BX$131,INDEX($CC$122:$DY$122,MATCH(BX$130&amp;"-"&amp; ROWS(BX$132:BX135),$CC$124:$DY$124,0)),"")</f>
        <v>23</v>
      </c>
      <c r="BY135" s="148" t="str">
        <f>IF(ROWS(BY$132:BY135)&lt;=BY$131,INDEX($CC$122:$DY$122,MATCH(BY$130&amp;"-"&amp; ROWS(BY$132:BY135),$CC$124:$DY$124,0)),"")</f>
        <v/>
      </c>
      <c r="BZ135" s="148" t="str">
        <f>IF(ROWS(BZ$132:BZ135)&lt;=BZ$131,INDEX($CC$122:$DY$122,MATCH(BZ$130&amp;"-"&amp; ROWS(BZ$132:BZ135),$CC$124:$DY$124,0)),"")</f>
        <v/>
      </c>
      <c r="CA135" s="148" t="str">
        <f>IF(ROWS(CA$132:CA135)&lt;=CA$131,INDEX($CC$122:$DY$122,MATCH(CA$130&amp;"-"&amp; ROWS(CA$132:CA135),$CC$124:$DY$124,0)),"")</f>
        <v/>
      </c>
      <c r="CB135" s="129"/>
      <c r="CC135" s="150">
        <f t="shared" si="9"/>
        <v>5</v>
      </c>
      <c r="CD135" s="129"/>
      <c r="CE135" s="129"/>
      <c r="CF135" s="129"/>
      <c r="CG135" s="129"/>
      <c r="CH135" s="129"/>
      <c r="CI135" s="129"/>
      <c r="CJ135" s="129"/>
      <c r="CK135" s="129"/>
      <c r="CL135" s="129"/>
      <c r="CM135" s="129"/>
      <c r="CN135" s="129"/>
      <c r="CO135" s="129"/>
      <c r="CP135" s="129"/>
      <c r="CQ135" s="129"/>
      <c r="CR135" s="129"/>
      <c r="CS135" s="129"/>
      <c r="CT135" s="129"/>
      <c r="CU135" s="129"/>
      <c r="CV135" s="129"/>
      <c r="CW135" s="129"/>
      <c r="CX135" s="129"/>
      <c r="CY135" s="129"/>
      <c r="CZ135" s="129"/>
      <c r="DA135" s="129"/>
      <c r="DB135" s="129"/>
      <c r="DC135" s="129"/>
      <c r="DD135" s="129"/>
      <c r="DE135" s="129"/>
      <c r="DF135" s="129"/>
      <c r="DG135" s="129"/>
      <c r="DH135" s="129"/>
      <c r="DI135" s="129"/>
      <c r="DJ135" s="129"/>
      <c r="DK135" s="129"/>
      <c r="DL135" s="129"/>
      <c r="DM135" s="129"/>
      <c r="DN135" s="129"/>
      <c r="DO135" s="129"/>
      <c r="DP135" s="129"/>
      <c r="DQ135" s="129"/>
      <c r="DR135" s="129"/>
      <c r="DS135" s="129"/>
      <c r="DT135" s="129"/>
      <c r="DU135" s="129"/>
      <c r="DV135" s="129"/>
      <c r="DW135" s="129"/>
      <c r="DX135" s="129"/>
      <c r="DY135" s="129"/>
    </row>
    <row r="136" spans="50:129" x14ac:dyDescent="0.25">
      <c r="AX136" s="39">
        <v>2</v>
      </c>
      <c r="AY136" s="39">
        <v>9</v>
      </c>
      <c r="AZ136" s="39">
        <v>10</v>
      </c>
      <c r="BA136" s="39">
        <v>11</v>
      </c>
      <c r="BB136" s="39">
        <v>13</v>
      </c>
      <c r="BC136" s="39">
        <v>14</v>
      </c>
      <c r="BD136" s="39">
        <v>15</v>
      </c>
      <c r="BE136" s="39">
        <v>16</v>
      </c>
      <c r="BF136" s="39">
        <v>17</v>
      </c>
      <c r="BG136" s="39">
        <v>18</v>
      </c>
      <c r="BH136" s="39">
        <v>19</v>
      </c>
      <c r="BI136" s="39">
        <v>20</v>
      </c>
      <c r="BJ136" s="39">
        <v>22</v>
      </c>
      <c r="BK136" s="39">
        <v>28</v>
      </c>
      <c r="BN136" s="148" t="str">
        <f>IF(ROWS(BN$132:BN136)&lt;=BN$131,INDEX($CC$122:$DY$122,MATCH(BN$130&amp;"-"&amp; ROWS(BN$132:BN136),$CC$124:$DY$124,0)),"")</f>
        <v/>
      </c>
      <c r="BO136" s="148" t="str">
        <f>IF(ROWS(BO$132:BO136)&lt;=BO$131,INDEX($CC$122:$DY$122,MATCH(BO$130&amp;"-"&amp; ROWS(BO$132:BO136),$CC$124:$DY$124,0)),"")</f>
        <v/>
      </c>
      <c r="BP136" s="148" t="str">
        <f>IF(ROWS(BP$132:BP136)&lt;=BP$131,INDEX($CC$122:$DY$122,MATCH(BP$130&amp;"-"&amp; ROWS(BP$132:BP136),$CC$124:$DY$124,0)),"")</f>
        <v/>
      </c>
      <c r="BQ136" s="148" t="str">
        <f>IF(ROWS(BQ$132:BQ136)&lt;=BQ$131,INDEX($CC$122:$DY$122,MATCH(BQ$130&amp;"-"&amp; ROWS(BQ$132:BQ136),$CC$124:$DY$124,0)),"")</f>
        <v/>
      </c>
      <c r="BR136" s="148">
        <f>IF(ROWS(BR$132:BR136)&lt;=BR$131,INDEX($CC$122:$DY$122,MATCH(BR$130&amp;"-"&amp; ROWS(BR$132:BR136),$CC$124:$DY$124,0)),"")</f>
        <v>34</v>
      </c>
      <c r="BS136" s="148" t="str">
        <f>IF(ROWS(BS$132:BS136)&lt;=BS$131,INDEX($CC$122:$DY$122,MATCH(BS$130&amp;"-"&amp; ROWS(BS$132:BS136),$CC$124:$DY$124,0)),"")</f>
        <v/>
      </c>
      <c r="BT136" s="148" t="str">
        <f>IF(ROWS(BT$132:BT136)&lt;=BT$131,INDEX($CC$122:$DY$122,MATCH(BT$130&amp;"-"&amp; ROWS(BT$132:BT136),$CC$124:$DY$124,0)),"")</f>
        <v/>
      </c>
      <c r="BU136" s="148">
        <f>IF(ROWS(BU$132:BU136)&lt;=BU$131,INDEX($CC$122:$DY$122,MATCH(BU$130&amp;"-"&amp; ROWS(BU$132:BU136),$CC$124:$DY$124,0)),"")</f>
        <v>24</v>
      </c>
      <c r="BV136" s="148">
        <f>IF(ROWS(BV$132:BV136)&lt;=BV$131,INDEX($CC$122:$DY$122,MATCH(BV$130&amp;"-"&amp; ROWS(BV$132:BV136),$CC$124:$DY$124,0)),"")</f>
        <v>46</v>
      </c>
      <c r="BW136" s="148" t="str">
        <f>IF(ROWS(BW$132:BW136)&lt;=BW$131,INDEX($CC$122:$DY$122,MATCH(BW$130&amp;"-"&amp; ROWS(BW$132:BW136),$CC$124:$DY$124,0)),"")</f>
        <v/>
      </c>
      <c r="BX136" s="148">
        <f>IF(ROWS(BX$132:BX136)&lt;=BX$131,INDEX($CC$122:$DY$122,MATCH(BX$130&amp;"-"&amp; ROWS(BX$132:BX136),$CC$124:$DY$124,0)),"")</f>
        <v>28</v>
      </c>
      <c r="BY136" s="148" t="str">
        <f>IF(ROWS(BY$132:BY136)&lt;=BY$131,INDEX($CC$122:$DY$122,MATCH(BY$130&amp;"-"&amp; ROWS(BY$132:BY136),$CC$124:$DY$124,0)),"")</f>
        <v/>
      </c>
      <c r="BZ136" s="148" t="str">
        <f>IF(ROWS(BZ$132:BZ136)&lt;=BZ$131,INDEX($CC$122:$DY$122,MATCH(BZ$130&amp;"-"&amp; ROWS(BZ$132:BZ136),$CC$124:$DY$124,0)),"")</f>
        <v/>
      </c>
      <c r="CA136" s="148" t="str">
        <f>IF(ROWS(CA$132:CA136)&lt;=CA$131,INDEX($CC$122:$DY$122,MATCH(CA$130&amp;"-"&amp; ROWS(CA$132:CA136),$CC$124:$DY$124,0)),"")</f>
        <v/>
      </c>
      <c r="CB136" s="129"/>
      <c r="CC136" s="150">
        <f t="shared" si="9"/>
        <v>4</v>
      </c>
      <c r="CD136" s="129"/>
      <c r="CE136" s="129"/>
      <c r="CF136" s="129"/>
      <c r="CG136" s="129"/>
      <c r="CH136" s="129"/>
      <c r="CI136" s="129"/>
      <c r="CJ136" s="129"/>
      <c r="CK136" s="129"/>
      <c r="CL136" s="129"/>
      <c r="CM136" s="129"/>
      <c r="CN136" s="129"/>
      <c r="CO136" s="129"/>
      <c r="CP136" s="129"/>
      <c r="CQ136" s="129"/>
      <c r="CR136" s="129"/>
      <c r="CS136" s="129"/>
      <c r="CT136" s="129"/>
      <c r="CU136" s="129"/>
      <c r="CV136" s="129"/>
      <c r="CW136" s="129"/>
      <c r="CX136" s="129"/>
      <c r="CY136" s="129"/>
      <c r="CZ136" s="129"/>
      <c r="DA136" s="129"/>
      <c r="DB136" s="129"/>
      <c r="DC136" s="129"/>
      <c r="DD136" s="129"/>
      <c r="DE136" s="129"/>
      <c r="DF136" s="129"/>
      <c r="DG136" s="129"/>
      <c r="DH136" s="129"/>
      <c r="DI136" s="129"/>
      <c r="DJ136" s="129"/>
      <c r="DK136" s="129"/>
      <c r="DL136" s="129"/>
      <c r="DM136" s="129"/>
      <c r="DN136" s="129"/>
      <c r="DO136" s="129"/>
      <c r="DP136" s="129"/>
      <c r="DQ136" s="129"/>
      <c r="DR136" s="129"/>
      <c r="DS136" s="129"/>
      <c r="DT136" s="129"/>
      <c r="DU136" s="129"/>
      <c r="DV136" s="129"/>
      <c r="DW136" s="129"/>
      <c r="DX136" s="129"/>
      <c r="DY136" s="129"/>
    </row>
    <row r="137" spans="50:129" x14ac:dyDescent="0.25">
      <c r="AX137" s="39">
        <v>49</v>
      </c>
      <c r="AY137" s="39">
        <v>28</v>
      </c>
      <c r="AZ137" s="39">
        <v>27</v>
      </c>
      <c r="BA137" s="39">
        <v>26</v>
      </c>
      <c r="BB137" s="39">
        <v>25</v>
      </c>
      <c r="BC137" s="39">
        <v>24</v>
      </c>
      <c r="BD137" s="39">
        <v>22</v>
      </c>
      <c r="BE137" s="39">
        <v>20</v>
      </c>
      <c r="BF137" s="39">
        <v>19</v>
      </c>
      <c r="BG137" s="39">
        <v>18</v>
      </c>
      <c r="BH137" s="39">
        <v>17</v>
      </c>
      <c r="BI137" s="39">
        <v>16</v>
      </c>
      <c r="BJ137" s="39">
        <v>15</v>
      </c>
      <c r="BK137" s="39">
        <v>9</v>
      </c>
      <c r="BN137" s="148" t="str">
        <f>IF(ROWS(BN$132:BN137)&lt;=BN$131,INDEX($CC$122:$DY$122,MATCH(BN$130&amp;"-"&amp; ROWS(BN$132:BN137),$CC$124:$DY$124,0)),"")</f>
        <v/>
      </c>
      <c r="BO137" s="148" t="str">
        <f>IF(ROWS(BO$132:BO137)&lt;=BO$131,INDEX($CC$122:$DY$122,MATCH(BO$130&amp;"-"&amp; ROWS(BO$132:BO137),$CC$124:$DY$124,0)),"")</f>
        <v/>
      </c>
      <c r="BP137" s="148" t="str">
        <f>IF(ROWS(BP$132:BP137)&lt;=BP$131,INDEX($CC$122:$DY$122,MATCH(BP$130&amp;"-"&amp; ROWS(BP$132:BP137),$CC$124:$DY$124,0)),"")</f>
        <v/>
      </c>
      <c r="BQ137" s="148" t="str">
        <f>IF(ROWS(BQ$132:BQ137)&lt;=BQ$131,INDEX($CC$122:$DY$122,MATCH(BQ$130&amp;"-"&amp; ROWS(BQ$132:BQ137),$CC$124:$DY$124,0)),"")</f>
        <v/>
      </c>
      <c r="BR137" s="148">
        <f>IF(ROWS(BR$132:BR137)&lt;=BR$131,INDEX($CC$122:$DY$122,MATCH(BR$130&amp;"-"&amp; ROWS(BR$132:BR137),$CC$124:$DY$124,0)),"")</f>
        <v>43</v>
      </c>
      <c r="BS137" s="148" t="str">
        <f>IF(ROWS(BS$132:BS137)&lt;=BS$131,INDEX($CC$122:$DY$122,MATCH(BS$130&amp;"-"&amp; ROWS(BS$132:BS137),$CC$124:$DY$124,0)),"")</f>
        <v/>
      </c>
      <c r="BT137" s="148" t="str">
        <f>IF(ROWS(BT$132:BT137)&lt;=BT$131,INDEX($CC$122:$DY$122,MATCH(BT$130&amp;"-"&amp; ROWS(BT$132:BT137),$CC$124:$DY$124,0)),"")</f>
        <v/>
      </c>
      <c r="BU137" s="148">
        <f>IF(ROWS(BU$132:BU137)&lt;=BU$131,INDEX($CC$122:$DY$122,MATCH(BU$130&amp;"-"&amp; ROWS(BU$132:BU137),$CC$124:$DY$124,0)),"")</f>
        <v>40</v>
      </c>
      <c r="BV137" s="148">
        <f>IF(ROWS(BV$132:BV137)&lt;=BV$131,INDEX($CC$122:$DY$122,MATCH(BV$130&amp;"-"&amp; ROWS(BV$132:BV137),$CC$124:$DY$124,0)),"")</f>
        <v>49</v>
      </c>
      <c r="BW137" s="148" t="str">
        <f>IF(ROWS(BW$132:BW137)&lt;=BW$131,INDEX($CC$122:$DY$122,MATCH(BW$130&amp;"-"&amp; ROWS(BW$132:BW137),$CC$124:$DY$124,0)),"")</f>
        <v/>
      </c>
      <c r="BX137" s="148">
        <f>IF(ROWS(BX$132:BX137)&lt;=BX$131,INDEX($CC$122:$DY$122,MATCH(BX$130&amp;"-"&amp; ROWS(BX$132:BX137),$CC$124:$DY$124,0)),"")</f>
        <v>32</v>
      </c>
      <c r="BY137" s="148" t="str">
        <f>IF(ROWS(BY$132:BY137)&lt;=BY$131,INDEX($CC$122:$DY$122,MATCH(BY$130&amp;"-"&amp; ROWS(BY$132:BY137),$CC$124:$DY$124,0)),"")</f>
        <v/>
      </c>
      <c r="BZ137" s="148" t="str">
        <f>IF(ROWS(BZ$132:BZ137)&lt;=BZ$131,INDEX($CC$122:$DY$122,MATCH(BZ$130&amp;"-"&amp; ROWS(BZ$132:BZ137),$CC$124:$DY$124,0)),"")</f>
        <v/>
      </c>
      <c r="CA137" s="148" t="str">
        <f>IF(ROWS(CA$132:CA137)&lt;=CA$131,INDEX($CC$122:$DY$122,MATCH(CA$130&amp;"-"&amp; ROWS(CA$132:CA137),$CC$124:$DY$124,0)),"")</f>
        <v/>
      </c>
      <c r="CB137" s="129"/>
      <c r="CC137" s="150">
        <f t="shared" si="9"/>
        <v>4</v>
      </c>
      <c r="CD137" s="129"/>
      <c r="CE137" s="129"/>
      <c r="CF137" s="129"/>
      <c r="CG137" s="129"/>
      <c r="CH137" s="129"/>
      <c r="CI137" s="129"/>
      <c r="CJ137" s="129"/>
      <c r="CK137" s="129"/>
      <c r="CL137" s="129"/>
      <c r="CM137" s="129"/>
      <c r="CN137" s="129"/>
      <c r="CO137" s="129"/>
      <c r="CP137" s="129"/>
      <c r="CQ137" s="129"/>
      <c r="CR137" s="129"/>
      <c r="CS137" s="129"/>
      <c r="CT137" s="129"/>
      <c r="CU137" s="129"/>
      <c r="CV137" s="129"/>
      <c r="CW137" s="129"/>
      <c r="CX137" s="129"/>
      <c r="CY137" s="129"/>
      <c r="CZ137" s="129"/>
      <c r="DA137" s="129"/>
      <c r="DB137" s="129"/>
      <c r="DC137" s="129"/>
      <c r="DD137" s="129"/>
      <c r="DE137" s="129"/>
      <c r="DF137" s="129"/>
      <c r="DG137" s="129"/>
      <c r="DH137" s="129"/>
      <c r="DI137" s="129"/>
      <c r="DJ137" s="129"/>
      <c r="DK137" s="129"/>
      <c r="DL137" s="129"/>
      <c r="DM137" s="129"/>
      <c r="DN137" s="129"/>
      <c r="DO137" s="129"/>
      <c r="DP137" s="129"/>
      <c r="DQ137" s="129"/>
      <c r="DR137" s="129"/>
      <c r="DS137" s="129"/>
      <c r="DT137" s="129"/>
      <c r="DU137" s="129"/>
      <c r="DV137" s="129"/>
      <c r="DW137" s="129"/>
      <c r="DX137" s="129"/>
      <c r="DY137" s="129"/>
    </row>
    <row r="138" spans="50:129" x14ac:dyDescent="0.25">
      <c r="AX138" s="39">
        <v>41</v>
      </c>
      <c r="AY138" s="39">
        <v>8</v>
      </c>
      <c r="AZ138" s="39">
        <v>9</v>
      </c>
      <c r="BA138" s="39">
        <v>10</v>
      </c>
      <c r="BB138" s="39">
        <v>11</v>
      </c>
      <c r="BC138" s="39">
        <v>13</v>
      </c>
      <c r="BD138" s="39">
        <v>14</v>
      </c>
      <c r="BE138" s="39">
        <v>15</v>
      </c>
      <c r="BF138" s="39">
        <v>16</v>
      </c>
      <c r="BG138" s="39">
        <v>17</v>
      </c>
      <c r="BH138" s="39">
        <v>18</v>
      </c>
      <c r="BI138" s="39">
        <v>19</v>
      </c>
      <c r="BJ138" s="39">
        <v>20</v>
      </c>
      <c r="BK138" s="39">
        <v>27</v>
      </c>
      <c r="BN138" s="148" t="str">
        <f>IF(ROWS(BN$132:BN138)&lt;=BN$131,INDEX($CC$122:$DY$122,MATCH(BN$130&amp;"-"&amp; ROWS(BN$132:BN138),$CC$124:$DY$124,0)),"")</f>
        <v/>
      </c>
      <c r="BO138" s="148" t="str">
        <f>IF(ROWS(BO$132:BO138)&lt;=BO$131,INDEX($CC$122:$DY$122,MATCH(BO$130&amp;"-"&amp; ROWS(BO$132:BO138),$CC$124:$DY$124,0)),"")</f>
        <v/>
      </c>
      <c r="BP138" s="148" t="str">
        <f>IF(ROWS(BP$132:BP138)&lt;=BP$131,INDEX($CC$122:$DY$122,MATCH(BP$130&amp;"-"&amp; ROWS(BP$132:BP138),$CC$124:$DY$124,0)),"")</f>
        <v/>
      </c>
      <c r="BQ138" s="148" t="str">
        <f>IF(ROWS(BQ$132:BQ138)&lt;=BQ$131,INDEX($CC$122:$DY$122,MATCH(BQ$130&amp;"-"&amp; ROWS(BQ$132:BQ138),$CC$124:$DY$124,0)),"")</f>
        <v/>
      </c>
      <c r="BR138" s="148" t="str">
        <f>IF(ROWS(BR$132:BR138)&lt;=BR$131,INDEX($CC$122:$DY$122,MATCH(BR$130&amp;"-"&amp; ROWS(BR$132:BR138),$CC$124:$DY$124,0)),"")</f>
        <v/>
      </c>
      <c r="BS138" s="148" t="str">
        <f>IF(ROWS(BS$132:BS138)&lt;=BS$131,INDEX($CC$122:$DY$122,MATCH(BS$130&amp;"-"&amp; ROWS(BS$132:BS138),$CC$124:$DY$124,0)),"")</f>
        <v/>
      </c>
      <c r="BT138" s="148" t="str">
        <f>IF(ROWS(BT$132:BT138)&lt;=BT$131,INDEX($CC$122:$DY$122,MATCH(BT$130&amp;"-"&amp; ROWS(BT$132:BT138),$CC$124:$DY$124,0)),"")</f>
        <v/>
      </c>
      <c r="BU138" s="148">
        <f>IF(ROWS(BU$132:BU138)&lt;=BU$131,INDEX($CC$122:$DY$122,MATCH(BU$130&amp;"-"&amp; ROWS(BU$132:BU138),$CC$124:$DY$124,0)),"")</f>
        <v>44</v>
      </c>
      <c r="BV138" s="148" t="str">
        <f>IF(ROWS(BV$132:BV138)&lt;=BV$131,INDEX($CC$122:$DY$122,MATCH(BV$130&amp;"-"&amp; ROWS(BV$132:BV138),$CC$124:$DY$124,0)),"")</f>
        <v/>
      </c>
      <c r="BW138" s="148" t="str">
        <f>IF(ROWS(BW$132:BW138)&lt;=BW$131,INDEX($CC$122:$DY$122,MATCH(BW$130&amp;"-"&amp; ROWS(BW$132:BW138),$CC$124:$DY$124,0)),"")</f>
        <v/>
      </c>
      <c r="BX138" s="148">
        <f>IF(ROWS(BX$132:BX138)&lt;=BX$131,INDEX($CC$122:$DY$122,MATCH(BX$130&amp;"-"&amp; ROWS(BX$132:BX138),$CC$124:$DY$124,0)),"")</f>
        <v>33</v>
      </c>
      <c r="BY138" s="148" t="str">
        <f>IF(ROWS(BY$132:BY138)&lt;=BY$131,INDEX($CC$122:$DY$122,MATCH(BY$130&amp;"-"&amp; ROWS(BY$132:BY138),$CC$124:$DY$124,0)),"")</f>
        <v/>
      </c>
      <c r="BZ138" s="148" t="str">
        <f>IF(ROWS(BZ$132:BZ138)&lt;=BZ$131,INDEX($CC$122:$DY$122,MATCH(BZ$130&amp;"-"&amp; ROWS(BZ$132:BZ138),$CC$124:$DY$124,0)),"")</f>
        <v/>
      </c>
      <c r="CA138" s="148" t="str">
        <f>IF(ROWS(CA$132:CA138)&lt;=CA$131,INDEX($CC$122:$DY$122,MATCH(CA$130&amp;"-"&amp; ROWS(CA$132:CA138),$CC$124:$DY$124,0)),"")</f>
        <v/>
      </c>
      <c r="CB138" s="129"/>
      <c r="CC138" s="150">
        <f t="shared" si="9"/>
        <v>2</v>
      </c>
      <c r="CD138" s="129"/>
      <c r="CE138" s="129"/>
      <c r="CF138" s="129"/>
      <c r="CG138" s="129"/>
      <c r="CH138" s="129"/>
      <c r="CI138" s="129"/>
      <c r="CJ138" s="129"/>
      <c r="CK138" s="129"/>
      <c r="CL138" s="129"/>
      <c r="CM138" s="129"/>
      <c r="CN138" s="129"/>
      <c r="CO138" s="129"/>
      <c r="CP138" s="129"/>
      <c r="CQ138" s="129"/>
      <c r="CR138" s="129"/>
      <c r="CS138" s="129"/>
      <c r="CT138" s="129"/>
      <c r="CU138" s="129"/>
      <c r="CV138" s="129"/>
      <c r="CW138" s="129"/>
      <c r="CX138" s="129"/>
      <c r="CY138" s="129"/>
      <c r="CZ138" s="129"/>
      <c r="DA138" s="129"/>
      <c r="DB138" s="129"/>
      <c r="DC138" s="129"/>
      <c r="DD138" s="129"/>
      <c r="DE138" s="129"/>
      <c r="DF138" s="129"/>
      <c r="DG138" s="129"/>
      <c r="DH138" s="129"/>
      <c r="DI138" s="129"/>
      <c r="DJ138" s="129"/>
      <c r="DK138" s="129"/>
      <c r="DL138" s="129"/>
      <c r="DM138" s="129"/>
      <c r="DN138" s="129"/>
      <c r="DO138" s="129"/>
      <c r="DP138" s="129"/>
      <c r="DQ138" s="129"/>
      <c r="DR138" s="129"/>
      <c r="DS138" s="129"/>
      <c r="DT138" s="129"/>
      <c r="DU138" s="129"/>
      <c r="DV138" s="129"/>
      <c r="DW138" s="129"/>
      <c r="DX138" s="129"/>
      <c r="DY138" s="129"/>
    </row>
    <row r="139" spans="50:129" x14ac:dyDescent="0.25">
      <c r="AX139" s="39">
        <v>49</v>
      </c>
      <c r="AY139" s="39">
        <v>27</v>
      </c>
      <c r="AZ139" s="39">
        <v>26</v>
      </c>
      <c r="BA139" s="39">
        <v>25</v>
      </c>
      <c r="BB139" s="39">
        <v>24</v>
      </c>
      <c r="BC139" s="39">
        <v>22</v>
      </c>
      <c r="BD139" s="39">
        <v>20</v>
      </c>
      <c r="BE139" s="39">
        <v>19</v>
      </c>
      <c r="BF139" s="39">
        <v>18</v>
      </c>
      <c r="BG139" s="39">
        <v>17</v>
      </c>
      <c r="BH139" s="39">
        <v>16</v>
      </c>
      <c r="BI139" s="39">
        <v>15</v>
      </c>
      <c r="BJ139" s="39">
        <v>14</v>
      </c>
      <c r="BK139" s="39">
        <v>8</v>
      </c>
      <c r="BN139" s="148" t="str">
        <f>IF(ROWS(BN$132:BN139)&lt;=BN$131,INDEX($CC$122:$DY$122,MATCH(BN$130&amp;"-"&amp; ROWS(BN$132:BN139),$CC$124:$DY$124,0)),"")</f>
        <v/>
      </c>
      <c r="BO139" s="148" t="str">
        <f>IF(ROWS(BO$132:BO139)&lt;=BO$131,INDEX($CC$122:$DY$122,MATCH(BO$130&amp;"-"&amp; ROWS(BO$132:BO139),$CC$124:$DY$124,0)),"")</f>
        <v/>
      </c>
      <c r="BP139" s="148" t="str">
        <f>IF(ROWS(BP$132:BP139)&lt;=BP$131,INDEX($CC$122:$DY$122,MATCH(BP$130&amp;"-"&amp; ROWS(BP$132:BP139),$CC$124:$DY$124,0)),"")</f>
        <v/>
      </c>
      <c r="BQ139" s="148" t="str">
        <f>IF(ROWS(BQ$132:BQ139)&lt;=BQ$131,INDEX($CC$122:$DY$122,MATCH(BQ$130&amp;"-"&amp; ROWS(BQ$132:BQ139),$CC$124:$DY$124,0)),"")</f>
        <v/>
      </c>
      <c r="BR139" s="148" t="str">
        <f>IF(ROWS(BR$132:BR139)&lt;=BR$131,INDEX($CC$122:$DY$122,MATCH(BR$130&amp;"-"&amp; ROWS(BR$132:BR139),$CC$124:$DY$124,0)),"")</f>
        <v/>
      </c>
      <c r="BS139" s="148" t="str">
        <f>IF(ROWS(BS$132:BS139)&lt;=BS$131,INDEX($CC$122:$DY$122,MATCH(BS$130&amp;"-"&amp; ROWS(BS$132:BS139),$CC$124:$DY$124,0)),"")</f>
        <v/>
      </c>
      <c r="BT139" s="148" t="str">
        <f>IF(ROWS(BT$132:BT139)&lt;=BT$131,INDEX($CC$122:$DY$122,MATCH(BT$130&amp;"-"&amp; ROWS(BT$132:BT139),$CC$124:$DY$124,0)),"")</f>
        <v/>
      </c>
      <c r="BU139" s="148" t="str">
        <f>IF(ROWS(BU$132:BU139)&lt;=BU$131,INDEX($CC$122:$DY$122,MATCH(BU$130&amp;"-"&amp; ROWS(BU$132:BU139),$CC$124:$DY$124,0)),"")</f>
        <v/>
      </c>
      <c r="BV139" s="148" t="str">
        <f>IF(ROWS(BV$132:BV139)&lt;=BV$131,INDEX($CC$122:$DY$122,MATCH(BV$130&amp;"-"&amp; ROWS(BV$132:BV139),$CC$124:$DY$124,0)),"")</f>
        <v/>
      </c>
      <c r="BW139" s="148" t="str">
        <f>IF(ROWS(BW$132:BW139)&lt;=BW$131,INDEX($CC$122:$DY$122,MATCH(BW$130&amp;"-"&amp; ROWS(BW$132:BW139),$CC$124:$DY$124,0)),"")</f>
        <v/>
      </c>
      <c r="BX139" s="148">
        <f>IF(ROWS(BX$132:BX139)&lt;=BX$131,INDEX($CC$122:$DY$122,MATCH(BX$130&amp;"-"&amp; ROWS(BX$132:BX139),$CC$124:$DY$124,0)),"")</f>
        <v>38</v>
      </c>
      <c r="BY139" s="148" t="str">
        <f>IF(ROWS(BY$132:BY139)&lt;=BY$131,INDEX($CC$122:$DY$122,MATCH(BY$130&amp;"-"&amp; ROWS(BY$132:BY139),$CC$124:$DY$124,0)),"")</f>
        <v/>
      </c>
      <c r="BZ139" s="148" t="str">
        <f>IF(ROWS(BZ$132:BZ139)&lt;=BZ$131,INDEX($CC$122:$DY$122,MATCH(BZ$130&amp;"-"&amp; ROWS(BZ$132:BZ139),$CC$124:$DY$124,0)),"")</f>
        <v/>
      </c>
      <c r="CA139" s="148" t="str">
        <f>IF(ROWS(CA$132:CA139)&lt;=CA$131,INDEX($CC$122:$DY$122,MATCH(CA$130&amp;"-"&amp; ROWS(CA$132:CA139),$CC$124:$DY$124,0)),"")</f>
        <v/>
      </c>
      <c r="CB139" s="129"/>
      <c r="CC139" s="150">
        <f t="shared" si="9"/>
        <v>1</v>
      </c>
      <c r="CD139" s="129"/>
      <c r="CE139" s="129"/>
      <c r="CF139" s="129"/>
      <c r="CG139" s="129"/>
      <c r="CH139" s="129"/>
      <c r="CI139" s="129"/>
      <c r="CJ139" s="129"/>
      <c r="CK139" s="129"/>
      <c r="CL139" s="129"/>
      <c r="CM139" s="129"/>
      <c r="CN139" s="129"/>
      <c r="CO139" s="129"/>
      <c r="CP139" s="129"/>
      <c r="CQ139" s="129"/>
      <c r="CR139" s="129"/>
      <c r="CS139" s="129"/>
      <c r="CT139" s="129"/>
      <c r="CU139" s="129"/>
      <c r="CV139" s="129"/>
      <c r="CW139" s="129"/>
      <c r="CX139" s="129"/>
      <c r="CY139" s="129"/>
      <c r="CZ139" s="129"/>
      <c r="DA139" s="129"/>
      <c r="DB139" s="129"/>
      <c r="DC139" s="129"/>
      <c r="DD139" s="129"/>
      <c r="DE139" s="129"/>
      <c r="DF139" s="129"/>
      <c r="DG139" s="129"/>
      <c r="DH139" s="129"/>
      <c r="DI139" s="129"/>
      <c r="DJ139" s="129"/>
      <c r="DK139" s="129"/>
      <c r="DL139" s="129"/>
      <c r="DM139" s="129"/>
      <c r="DN139" s="129"/>
      <c r="DO139" s="129"/>
      <c r="DP139" s="129"/>
      <c r="DQ139" s="129"/>
      <c r="DR139" s="129"/>
      <c r="DS139" s="129"/>
      <c r="DT139" s="129"/>
      <c r="DU139" s="129"/>
      <c r="DV139" s="129"/>
      <c r="DW139" s="129"/>
      <c r="DX139" s="129"/>
      <c r="DY139" s="129"/>
    </row>
    <row r="140" spans="50:129" x14ac:dyDescent="0.25">
      <c r="AX140" s="39">
        <v>8</v>
      </c>
      <c r="AY140" s="39">
        <v>45</v>
      </c>
      <c r="AZ140" s="39">
        <v>1</v>
      </c>
      <c r="BA140" s="39">
        <v>2</v>
      </c>
      <c r="BB140" s="39">
        <v>4</v>
      </c>
      <c r="BC140" s="39">
        <v>6</v>
      </c>
      <c r="BD140" s="39">
        <v>9</v>
      </c>
      <c r="BE140" s="39">
        <v>20</v>
      </c>
      <c r="BF140" s="39">
        <v>38</v>
      </c>
      <c r="BG140" s="39">
        <v>10</v>
      </c>
      <c r="BH140" s="39">
        <v>24</v>
      </c>
      <c r="BI140" s="39">
        <v>37</v>
      </c>
      <c r="BJ140" s="39">
        <v>39</v>
      </c>
      <c r="BK140" s="39">
        <v>17</v>
      </c>
      <c r="BN140" s="148" t="str">
        <f>IF(ROWS(BN$132:BN140)&lt;=BN$131,INDEX($CC$122:$DY$122,MATCH(BN$130&amp;"-"&amp; ROWS(BN$132:BN140),$CC$124:$DY$124,0)),"")</f>
        <v/>
      </c>
      <c r="BO140" s="148" t="str">
        <f>IF(ROWS(BO$132:BO140)&lt;=BO$131,INDEX($CC$122:$DY$122,MATCH(BO$130&amp;"-"&amp; ROWS(BO$132:BO140),$CC$124:$DY$124,0)),"")</f>
        <v/>
      </c>
      <c r="BP140" s="148" t="str">
        <f>IF(ROWS(BP$132:BP140)&lt;=BP$131,INDEX($CC$122:$DY$122,MATCH(BP$130&amp;"-"&amp; ROWS(BP$132:BP140),$CC$124:$DY$124,0)),"")</f>
        <v/>
      </c>
      <c r="BQ140" s="148" t="str">
        <f>IF(ROWS(BQ$132:BQ140)&lt;=BQ$131,INDEX($CC$122:$DY$122,MATCH(BQ$130&amp;"-"&amp; ROWS(BQ$132:BQ140),$CC$124:$DY$124,0)),"")</f>
        <v/>
      </c>
      <c r="BR140" s="148" t="str">
        <f>IF(ROWS(BR$132:BR140)&lt;=BR$131,INDEX($CC$122:$DY$122,MATCH(BR$130&amp;"-"&amp; ROWS(BR$132:BR140),$CC$124:$DY$124,0)),"")</f>
        <v/>
      </c>
      <c r="BS140" s="148" t="str">
        <f>IF(ROWS(BS$132:BS140)&lt;=BS$131,INDEX($CC$122:$DY$122,MATCH(BS$130&amp;"-"&amp; ROWS(BS$132:BS140),$CC$124:$DY$124,0)),"")</f>
        <v/>
      </c>
      <c r="BT140" s="148" t="str">
        <f>IF(ROWS(BT$132:BT140)&lt;=BT$131,INDEX($CC$122:$DY$122,MATCH(BT$130&amp;"-"&amp; ROWS(BT$132:BT140),$CC$124:$DY$124,0)),"")</f>
        <v/>
      </c>
      <c r="BU140" s="148" t="str">
        <f>IF(ROWS(BU$132:BU140)&lt;=BU$131,INDEX($CC$122:$DY$122,MATCH(BU$130&amp;"-"&amp; ROWS(BU$132:BU140),$CC$124:$DY$124,0)),"")</f>
        <v/>
      </c>
      <c r="BV140" s="148" t="str">
        <f>IF(ROWS(BV$132:BV140)&lt;=BV$131,INDEX($CC$122:$DY$122,MATCH(BV$130&amp;"-"&amp; ROWS(BV$132:BV140),$CC$124:$DY$124,0)),"")</f>
        <v/>
      </c>
      <c r="BW140" s="148" t="str">
        <f>IF(ROWS(BW$132:BW140)&lt;=BW$131,INDEX($CC$122:$DY$122,MATCH(BW$130&amp;"-"&amp; ROWS(BW$132:BW140),$CC$124:$DY$124,0)),"")</f>
        <v/>
      </c>
      <c r="BX140" s="148" t="str">
        <f>IF(ROWS(BX$132:BX140)&lt;=BX$131,INDEX($CC$122:$DY$122,MATCH(BX$130&amp;"-"&amp; ROWS(BX$132:BX140),$CC$124:$DY$124,0)),"")</f>
        <v/>
      </c>
      <c r="BY140" s="148" t="str">
        <f>IF(ROWS(BY$132:BY140)&lt;=BY$131,INDEX($CC$122:$DY$122,MATCH(BY$130&amp;"-"&amp; ROWS(BY$132:BY140),$CC$124:$DY$124,0)),"")</f>
        <v/>
      </c>
      <c r="BZ140" s="148" t="str">
        <f>IF(ROWS(BZ$132:BZ140)&lt;=BZ$131,INDEX($CC$122:$DY$122,MATCH(BZ$130&amp;"-"&amp; ROWS(BZ$132:BZ140),$CC$124:$DY$124,0)),"")</f>
        <v/>
      </c>
      <c r="CA140" s="148" t="str">
        <f>IF(ROWS(CA$132:CA140)&lt;=CA$131,INDEX($CC$122:$DY$122,MATCH(CA$130&amp;"-"&amp; ROWS(CA$132:CA140),$CC$124:$DY$124,0)),"")</f>
        <v/>
      </c>
      <c r="CB140" s="129"/>
      <c r="CC140" s="129"/>
      <c r="CD140" s="129"/>
      <c r="CE140" s="129"/>
      <c r="CF140" s="129"/>
      <c r="CG140" s="129"/>
      <c r="CH140" s="129"/>
      <c r="CI140" s="129"/>
      <c r="CJ140" s="129"/>
      <c r="CK140" s="129"/>
      <c r="CL140" s="129"/>
      <c r="CM140" s="129"/>
      <c r="CN140" s="129"/>
      <c r="CO140" s="129"/>
      <c r="CP140" s="129"/>
      <c r="CQ140" s="129"/>
      <c r="CR140" s="129"/>
      <c r="CS140" s="129"/>
      <c r="CT140" s="129"/>
      <c r="CU140" s="129"/>
      <c r="CV140" s="129"/>
      <c r="CW140" s="129"/>
      <c r="CX140" s="129"/>
      <c r="CY140" s="129"/>
      <c r="CZ140" s="129"/>
      <c r="DA140" s="129"/>
      <c r="DB140" s="129"/>
      <c r="DC140" s="129"/>
      <c r="DD140" s="129"/>
      <c r="DE140" s="129"/>
      <c r="DF140" s="129"/>
      <c r="DG140" s="129"/>
      <c r="DH140" s="129"/>
      <c r="DI140" s="129"/>
      <c r="DJ140" s="129"/>
      <c r="DK140" s="129"/>
      <c r="DL140" s="129"/>
      <c r="DM140" s="129"/>
      <c r="DN140" s="129"/>
      <c r="DO140" s="129"/>
      <c r="DP140" s="129"/>
      <c r="DQ140" s="129"/>
      <c r="DR140" s="129"/>
      <c r="DS140" s="129"/>
      <c r="DT140" s="129"/>
      <c r="DU140" s="129"/>
      <c r="DV140" s="129"/>
      <c r="DW140" s="129"/>
      <c r="DX140" s="129"/>
      <c r="DY140" s="129"/>
    </row>
    <row r="141" spans="50:129" x14ac:dyDescent="0.25">
      <c r="AX141" s="39">
        <v>3</v>
      </c>
      <c r="AY141" s="39">
        <v>17</v>
      </c>
      <c r="AZ141" s="39">
        <v>14</v>
      </c>
      <c r="BA141" s="39">
        <v>11</v>
      </c>
      <c r="BB141" s="39">
        <v>5</v>
      </c>
      <c r="BC141" s="39">
        <v>48</v>
      </c>
      <c r="BD141" s="39">
        <v>39</v>
      </c>
      <c r="BE141" s="39">
        <v>37</v>
      </c>
      <c r="BF141" s="39">
        <v>24</v>
      </c>
      <c r="BG141" s="39">
        <v>10</v>
      </c>
      <c r="BH141" s="39">
        <v>38</v>
      </c>
      <c r="BI141" s="39">
        <v>20</v>
      </c>
      <c r="BJ141" s="39">
        <v>9</v>
      </c>
      <c r="BK141" s="39">
        <v>45</v>
      </c>
      <c r="BN141" s="148" t="str">
        <f>IF(ROWS(BN$132:BN141)&lt;=BN$131,INDEX($CC$122:$DY$122,MATCH(BN$130&amp;"-"&amp; ROWS(BN$132:BN141),$CC$124:$DY$124,0)),"")</f>
        <v/>
      </c>
      <c r="BO141" s="148" t="str">
        <f>IF(ROWS(BO$132:BO141)&lt;=BO$131,INDEX($CC$122:$DY$122,MATCH(BO$130&amp;"-"&amp; ROWS(BO$132:BO141),$CC$124:$DY$124,0)),"")</f>
        <v/>
      </c>
      <c r="BP141" s="148" t="str">
        <f>IF(ROWS(BP$132:BP141)&lt;=BP$131,INDEX($CC$122:$DY$122,MATCH(BP$130&amp;"-"&amp; ROWS(BP$132:BP141),$CC$124:$DY$124,0)),"")</f>
        <v/>
      </c>
      <c r="BQ141" s="148" t="str">
        <f>IF(ROWS(BQ$132:BQ141)&lt;=BQ$131,INDEX($CC$122:$DY$122,MATCH(BQ$130&amp;"-"&amp; ROWS(BQ$132:BQ141),$CC$124:$DY$124,0)),"")</f>
        <v/>
      </c>
      <c r="BR141" s="148" t="str">
        <f>IF(ROWS(BR$132:BR141)&lt;=BR$131,INDEX($CC$122:$DY$122,MATCH(BR$130&amp;"-"&amp; ROWS(BR$132:BR141),$CC$124:$DY$124,0)),"")</f>
        <v/>
      </c>
      <c r="BS141" s="148" t="str">
        <f>IF(ROWS(BS$132:BS141)&lt;=BS$131,INDEX($CC$122:$DY$122,MATCH(BS$130&amp;"-"&amp; ROWS(BS$132:BS141),$CC$124:$DY$124,0)),"")</f>
        <v/>
      </c>
      <c r="BT141" s="148" t="str">
        <f>IF(ROWS(BT$132:BT141)&lt;=BT$131,INDEX($CC$122:$DY$122,MATCH(BT$130&amp;"-"&amp; ROWS(BT$132:BT141),$CC$124:$DY$124,0)),"")</f>
        <v/>
      </c>
      <c r="BU141" s="148" t="str">
        <f>IF(ROWS(BU$132:BU141)&lt;=BU$131,INDEX($CC$122:$DY$122,MATCH(BU$130&amp;"-"&amp; ROWS(BU$132:BU141),$CC$124:$DY$124,0)),"")</f>
        <v/>
      </c>
      <c r="BV141" s="148" t="str">
        <f>IF(ROWS(BV$132:BV141)&lt;=BV$131,INDEX($CC$122:$DY$122,MATCH(BV$130&amp;"-"&amp; ROWS(BV$132:BV141),$CC$124:$DY$124,0)),"")</f>
        <v/>
      </c>
      <c r="BW141" s="148" t="str">
        <f>IF(ROWS(BW$132:BW141)&lt;=BW$131,INDEX($CC$122:$DY$122,MATCH(BW$130&amp;"-"&amp; ROWS(BW$132:BW141),$CC$124:$DY$124,0)),"")</f>
        <v/>
      </c>
      <c r="BX141" s="148" t="str">
        <f>IF(ROWS(BX$132:BX141)&lt;=BX$131,INDEX($CC$122:$DY$122,MATCH(BX$130&amp;"-"&amp; ROWS(BX$132:BX141),$CC$124:$DY$124,0)),"")</f>
        <v/>
      </c>
      <c r="BY141" s="148" t="str">
        <f>IF(ROWS(BY$132:BY141)&lt;=BY$131,INDEX($CC$122:$DY$122,MATCH(BY$130&amp;"-"&amp; ROWS(BY$132:BY141),$CC$124:$DY$124,0)),"")</f>
        <v/>
      </c>
      <c r="BZ141" s="148" t="str">
        <f>IF(ROWS(BZ$132:BZ141)&lt;=BZ$131,INDEX($CC$122:$DY$122,MATCH(BZ$130&amp;"-"&amp; ROWS(BZ$132:BZ141),$CC$124:$DY$124,0)),"")</f>
        <v/>
      </c>
      <c r="CA141" s="148" t="str">
        <f>IF(ROWS(CA$132:CA141)&lt;=CA$131,INDEX($CC$122:$DY$122,MATCH(CA$130&amp;"-"&amp; ROWS(CA$132:CA141),$CC$124:$DY$124,0)),"")</f>
        <v/>
      </c>
      <c r="CB141" s="129"/>
      <c r="CC141" s="129"/>
      <c r="CD141" s="129"/>
      <c r="CE141" s="129"/>
      <c r="CF141" s="129"/>
      <c r="CG141" s="129"/>
      <c r="CH141" s="129"/>
      <c r="CI141" s="129"/>
      <c r="CJ141" s="129"/>
      <c r="CK141" s="129"/>
      <c r="CL141" s="129"/>
      <c r="CM141" s="129"/>
      <c r="CN141" s="129"/>
      <c r="CO141" s="129"/>
      <c r="CP141" s="129"/>
      <c r="CQ141" s="129"/>
      <c r="CR141" s="129"/>
      <c r="CS141" s="129"/>
      <c r="CT141" s="129"/>
      <c r="CU141" s="129"/>
      <c r="CV141" s="129"/>
      <c r="CW141" s="129"/>
      <c r="CX141" s="129"/>
      <c r="CY141" s="129"/>
      <c r="CZ141" s="129"/>
      <c r="DA141" s="129"/>
      <c r="DB141" s="129"/>
      <c r="DC141" s="129"/>
      <c r="DD141" s="129"/>
      <c r="DE141" s="129"/>
      <c r="DF141" s="129"/>
      <c r="DG141" s="129"/>
      <c r="DH141" s="129"/>
      <c r="DI141" s="129"/>
      <c r="DJ141" s="129"/>
      <c r="DK141" s="129"/>
      <c r="DL141" s="129"/>
      <c r="DM141" s="129"/>
      <c r="DN141" s="129"/>
      <c r="DO141" s="129"/>
      <c r="DP141" s="129"/>
      <c r="DQ141" s="129"/>
      <c r="DR141" s="129"/>
      <c r="DS141" s="129"/>
      <c r="DT141" s="129"/>
      <c r="DU141" s="129"/>
      <c r="DV141" s="129"/>
      <c r="DW141" s="129"/>
      <c r="DX141" s="129"/>
      <c r="DY141" s="129"/>
    </row>
    <row r="142" spans="50:129" x14ac:dyDescent="0.25">
      <c r="AX142" s="39">
        <v>22</v>
      </c>
      <c r="AY142" s="39">
        <v>4</v>
      </c>
      <c r="AZ142" s="39">
        <v>27</v>
      </c>
      <c r="BA142" s="39">
        <v>47</v>
      </c>
      <c r="BB142" s="39">
        <v>7</v>
      </c>
      <c r="BC142" s="39">
        <v>11</v>
      </c>
      <c r="BD142" s="39">
        <v>21</v>
      </c>
      <c r="BE142" s="39">
        <v>32</v>
      </c>
      <c r="BF142" s="39">
        <v>42</v>
      </c>
      <c r="BG142" s="39">
        <v>9</v>
      </c>
      <c r="BH142" s="39">
        <v>13</v>
      </c>
      <c r="BI142" s="39">
        <v>18</v>
      </c>
      <c r="BJ142" s="39">
        <v>49</v>
      </c>
      <c r="BK142" s="39">
        <v>20</v>
      </c>
      <c r="BN142" s="148" t="str">
        <f>IF(ROWS(BN$132:BN142)&lt;=BN$131,INDEX($CC$122:$DY$122,MATCH(BN$130&amp;"-"&amp; ROWS(BN$132:BN142),$CC$124:$DY$124,0)),"")</f>
        <v/>
      </c>
      <c r="BO142" s="148" t="str">
        <f>IF(ROWS(BO$132:BO142)&lt;=BO$131,INDEX($CC$122:$DY$122,MATCH(BO$130&amp;"-"&amp; ROWS(BO$132:BO142),$CC$124:$DY$124,0)),"")</f>
        <v/>
      </c>
      <c r="BP142" s="148" t="str">
        <f>IF(ROWS(BP$132:BP142)&lt;=BP$131,INDEX($CC$122:$DY$122,MATCH(BP$130&amp;"-"&amp; ROWS(BP$132:BP142),$CC$124:$DY$124,0)),"")</f>
        <v/>
      </c>
      <c r="BQ142" s="148" t="str">
        <f>IF(ROWS(BQ$132:BQ142)&lt;=BQ$131,INDEX($CC$122:$DY$122,MATCH(BQ$130&amp;"-"&amp; ROWS(BQ$132:BQ142),$CC$124:$DY$124,0)),"")</f>
        <v/>
      </c>
      <c r="BR142" s="148" t="str">
        <f>IF(ROWS(BR$132:BR142)&lt;=BR$131,INDEX($CC$122:$DY$122,MATCH(BR$130&amp;"-"&amp; ROWS(BR$132:BR142),$CC$124:$DY$124,0)),"")</f>
        <v/>
      </c>
      <c r="BS142" s="148" t="str">
        <f>IF(ROWS(BS$132:BS142)&lt;=BS$131,INDEX($CC$122:$DY$122,MATCH(BS$130&amp;"-"&amp; ROWS(BS$132:BS142),$CC$124:$DY$124,0)),"")</f>
        <v/>
      </c>
      <c r="BT142" s="148" t="str">
        <f>IF(ROWS(BT$132:BT142)&lt;=BT$131,INDEX($CC$122:$DY$122,MATCH(BT$130&amp;"-"&amp; ROWS(BT$132:BT142),$CC$124:$DY$124,0)),"")</f>
        <v/>
      </c>
      <c r="BU142" s="148" t="str">
        <f>IF(ROWS(BU$132:BU142)&lt;=BU$131,INDEX($CC$122:$DY$122,MATCH(BU$130&amp;"-"&amp; ROWS(BU$132:BU142),$CC$124:$DY$124,0)),"")</f>
        <v/>
      </c>
      <c r="BV142" s="148" t="str">
        <f>IF(ROWS(BV$132:BV142)&lt;=BV$131,INDEX($CC$122:$DY$122,MATCH(BV$130&amp;"-"&amp; ROWS(BV$132:BV142),$CC$124:$DY$124,0)),"")</f>
        <v/>
      </c>
      <c r="BW142" s="148" t="str">
        <f>IF(ROWS(BW$132:BW142)&lt;=BW$131,INDEX($CC$122:$DY$122,MATCH(BW$130&amp;"-"&amp; ROWS(BW$132:BW142),$CC$124:$DY$124,0)),"")</f>
        <v/>
      </c>
      <c r="BX142" s="148" t="str">
        <f>IF(ROWS(BX$132:BX142)&lt;=BX$131,INDEX($CC$122:$DY$122,MATCH(BX$130&amp;"-"&amp; ROWS(BX$132:BX142),$CC$124:$DY$124,0)),"")</f>
        <v/>
      </c>
      <c r="BY142" s="148" t="str">
        <f>IF(ROWS(BY$132:BY142)&lt;=BY$131,INDEX($CC$122:$DY$122,MATCH(BY$130&amp;"-"&amp; ROWS(BY$132:BY142),$CC$124:$DY$124,0)),"")</f>
        <v/>
      </c>
      <c r="BZ142" s="148" t="str">
        <f>IF(ROWS(BZ$132:BZ142)&lt;=BZ$131,INDEX($CC$122:$DY$122,MATCH(BZ$130&amp;"-"&amp; ROWS(BZ$132:BZ142),$CC$124:$DY$124,0)),"")</f>
        <v/>
      </c>
      <c r="CA142" s="148" t="str">
        <f>IF(ROWS(CA$132:CA142)&lt;=CA$131,INDEX($CC$122:$DY$122,MATCH(CA$130&amp;"-"&amp; ROWS(CA$132:CA142),$CC$124:$DY$124,0)),"")</f>
        <v/>
      </c>
      <c r="CB142" s="129"/>
      <c r="CC142" s="129"/>
      <c r="CD142" s="129"/>
      <c r="CE142" s="129"/>
      <c r="CF142" s="129"/>
      <c r="CG142" s="129"/>
      <c r="CH142" s="129"/>
      <c r="CI142" s="129"/>
      <c r="CJ142" s="129"/>
      <c r="CK142" s="129"/>
      <c r="CL142" s="129"/>
      <c r="CM142" s="129"/>
      <c r="CN142" s="129"/>
      <c r="CO142" s="129"/>
      <c r="CP142" s="129"/>
      <c r="CQ142" s="129"/>
      <c r="CR142" s="129"/>
      <c r="CS142" s="129"/>
      <c r="CT142" s="129"/>
      <c r="CU142" s="129"/>
      <c r="CV142" s="129"/>
      <c r="CW142" s="129"/>
      <c r="CX142" s="129"/>
      <c r="CY142" s="129"/>
      <c r="CZ142" s="129"/>
      <c r="DA142" s="129"/>
      <c r="DB142" s="129"/>
      <c r="DC142" s="129"/>
      <c r="DD142" s="129"/>
      <c r="DE142" s="129"/>
      <c r="DF142" s="129"/>
      <c r="DG142" s="129"/>
      <c r="DH142" s="129"/>
      <c r="DI142" s="129"/>
      <c r="DJ142" s="129"/>
      <c r="DK142" s="129"/>
      <c r="DL142" s="129"/>
      <c r="DM142" s="129"/>
      <c r="DN142" s="129"/>
      <c r="DO142" s="129"/>
      <c r="DP142" s="129"/>
      <c r="DQ142" s="129"/>
      <c r="DR142" s="129"/>
      <c r="DS142" s="129"/>
      <c r="DT142" s="129"/>
      <c r="DU142" s="129"/>
      <c r="DV142" s="129"/>
      <c r="DW142" s="129"/>
      <c r="DX142" s="129"/>
      <c r="DY142" s="129"/>
    </row>
    <row r="143" spans="50:129" x14ac:dyDescent="0.25">
      <c r="BN143" s="148" t="str">
        <f>IF(ROWS(BN$132:BN143)&lt;=BN$131,INDEX($CC$122:$DY$122,MATCH(BN$130&amp;"-"&amp; ROWS(BN$132:BN143),$CC$124:$DY$124,0)),"")</f>
        <v/>
      </c>
      <c r="BO143" s="148" t="str">
        <f>IF(ROWS(BO$132:BO143)&lt;=BO$131,INDEX($CC$122:$DY$122,MATCH(BO$130&amp;"-"&amp; ROWS(BO$132:BO143),$CC$124:$DY$124,0)),"")</f>
        <v/>
      </c>
      <c r="BP143" s="148" t="str">
        <f>IF(ROWS(BP$132:BP143)&lt;=BP$131,INDEX($CC$122:$DY$122,MATCH(BP$130&amp;"-"&amp; ROWS(BP$132:BP143),$CC$124:$DY$124,0)),"")</f>
        <v/>
      </c>
      <c r="BQ143" s="148" t="str">
        <f>IF(ROWS(BQ$132:BQ143)&lt;=BQ$131,INDEX($CC$122:$DY$122,MATCH(BQ$130&amp;"-"&amp; ROWS(BQ$132:BQ143),$CC$124:$DY$124,0)),"")</f>
        <v/>
      </c>
      <c r="BR143" s="148" t="str">
        <f>IF(ROWS(BR$132:BR143)&lt;=BR$131,INDEX($CC$122:$DY$122,MATCH(BR$130&amp;"-"&amp; ROWS(BR$132:BR143),$CC$124:$DY$124,0)),"")</f>
        <v/>
      </c>
      <c r="BS143" s="148" t="str">
        <f>IF(ROWS(BS$132:BS143)&lt;=BS$131,INDEX($CC$122:$DY$122,MATCH(BS$130&amp;"-"&amp; ROWS(BS$132:BS143),$CC$124:$DY$124,0)),"")</f>
        <v/>
      </c>
      <c r="BT143" s="148" t="str">
        <f>IF(ROWS(BT$132:BT143)&lt;=BT$131,INDEX($CC$122:$DY$122,MATCH(BT$130&amp;"-"&amp; ROWS(BT$132:BT143),$CC$124:$DY$124,0)),"")</f>
        <v/>
      </c>
      <c r="BU143" s="148" t="str">
        <f>IF(ROWS(BU$132:BU143)&lt;=BU$131,INDEX($CC$122:$DY$122,MATCH(BU$130&amp;"-"&amp; ROWS(BU$132:BU143),$CC$124:$DY$124,0)),"")</f>
        <v/>
      </c>
      <c r="BV143" s="148" t="str">
        <f>IF(ROWS(BV$132:BV143)&lt;=BV$131,INDEX($CC$122:$DY$122,MATCH(BV$130&amp;"-"&amp; ROWS(BV$132:BV143),$CC$124:$DY$124,0)),"")</f>
        <v/>
      </c>
      <c r="BW143" s="148" t="str">
        <f>IF(ROWS(BW$132:BW143)&lt;=BW$131,INDEX($CC$122:$DY$122,MATCH(BW$130&amp;"-"&amp; ROWS(BW$132:BW143),$CC$124:$DY$124,0)),"")</f>
        <v/>
      </c>
      <c r="BX143" s="148" t="str">
        <f>IF(ROWS(BX$132:BX143)&lt;=BX$131,INDEX($CC$122:$DY$122,MATCH(BX$130&amp;"-"&amp; ROWS(BX$132:BX143),$CC$124:$DY$124,0)),"")</f>
        <v/>
      </c>
      <c r="BY143" s="148" t="str">
        <f>IF(ROWS(BY$132:BY143)&lt;=BY$131,INDEX($CC$122:$DY$122,MATCH(BY$130&amp;"-"&amp; ROWS(BY$132:BY143),$CC$124:$DY$124,0)),"")</f>
        <v/>
      </c>
      <c r="BZ143" s="148" t="str">
        <f>IF(ROWS(BZ$132:BZ143)&lt;=BZ$131,INDEX($CC$122:$DY$122,MATCH(BZ$130&amp;"-"&amp; ROWS(BZ$132:BZ143),$CC$124:$DY$124,0)),"")</f>
        <v/>
      </c>
      <c r="CA143" s="148" t="str">
        <f>IF(ROWS(CA$132:CA143)&lt;=CA$131,INDEX($CC$122:$DY$122,MATCH(CA$130&amp;"-"&amp; ROWS(CA$132:CA143),$CC$124:$DY$124,0)),"")</f>
        <v/>
      </c>
      <c r="CC143" s="58"/>
    </row>
    <row r="144" spans="50:129" x14ac:dyDescent="0.25">
      <c r="BN144" s="148" t="str">
        <f>IF(ROWS(BN$132:BN144)&lt;=BN$131,INDEX($CC$122:$DY$122,MATCH(BN$130&amp;"-"&amp; ROWS(BN$132:BN144),$CC$124:$DY$124,0)),"")</f>
        <v/>
      </c>
      <c r="BO144" s="148" t="str">
        <f>IF(ROWS(BO$132:BO144)&lt;=BO$131,INDEX($CC$122:$DY$122,MATCH(BO$130&amp;"-"&amp; ROWS(BO$132:BO144),$CC$124:$DY$124,0)),"")</f>
        <v/>
      </c>
      <c r="BP144" s="148" t="str">
        <f>IF(ROWS(BP$132:BP144)&lt;=BP$131,INDEX($CC$122:$DY$122,MATCH(BP$130&amp;"-"&amp; ROWS(BP$132:BP144),$CC$124:$DY$124,0)),"")</f>
        <v/>
      </c>
      <c r="BQ144" s="148" t="str">
        <f>IF(ROWS(BQ$132:BQ144)&lt;=BQ$131,INDEX($CC$122:$DY$122,MATCH(BQ$130&amp;"-"&amp; ROWS(BQ$132:BQ144),$CC$124:$DY$124,0)),"")</f>
        <v/>
      </c>
      <c r="BR144" s="148" t="str">
        <f>IF(ROWS(BR$132:BR144)&lt;=BR$131,INDEX($CC$122:$DY$122,MATCH(BR$130&amp;"-"&amp; ROWS(BR$132:BR144),$CC$124:$DY$124,0)),"")</f>
        <v/>
      </c>
      <c r="BS144" s="148" t="str">
        <f>IF(ROWS(BS$132:BS144)&lt;=BS$131,INDEX($CC$122:$DY$122,MATCH(BS$130&amp;"-"&amp; ROWS(BS$132:BS144),$CC$124:$DY$124,0)),"")</f>
        <v/>
      </c>
      <c r="BT144" s="148" t="str">
        <f>IF(ROWS(BT$132:BT144)&lt;=BT$131,INDEX($CC$122:$DY$122,MATCH(BT$130&amp;"-"&amp; ROWS(BT$132:BT144),$CC$124:$DY$124,0)),"")</f>
        <v/>
      </c>
      <c r="BU144" s="148" t="str">
        <f>IF(ROWS(BU$132:BU144)&lt;=BU$131,INDEX($CC$122:$DY$122,MATCH(BU$130&amp;"-"&amp; ROWS(BU$132:BU144),$CC$124:$DY$124,0)),"")</f>
        <v/>
      </c>
      <c r="BV144" s="148" t="str">
        <f>IF(ROWS(BV$132:BV144)&lt;=BV$131,INDEX($CC$122:$DY$122,MATCH(BV$130&amp;"-"&amp; ROWS(BV$132:BV144),$CC$124:$DY$124,0)),"")</f>
        <v/>
      </c>
      <c r="BW144" s="148" t="str">
        <f>IF(ROWS(BW$132:BW144)&lt;=BW$131,INDEX($CC$122:$DY$122,MATCH(BW$130&amp;"-"&amp; ROWS(BW$132:BW144),$CC$124:$DY$124,0)),"")</f>
        <v/>
      </c>
      <c r="BX144" s="148" t="str">
        <f>IF(ROWS(BX$132:BX144)&lt;=BX$131,INDEX($CC$122:$DY$122,MATCH(BX$130&amp;"-"&amp; ROWS(BX$132:BX144),$CC$124:$DY$124,0)),"")</f>
        <v/>
      </c>
      <c r="BY144" s="148" t="str">
        <f>IF(ROWS(BY$132:BY144)&lt;=BY$131,INDEX($CC$122:$DY$122,MATCH(BY$130&amp;"-"&amp; ROWS(BY$132:BY144),$CC$124:$DY$124,0)),"")</f>
        <v/>
      </c>
      <c r="BZ144" s="148" t="str">
        <f>IF(ROWS(BZ$132:BZ144)&lt;=BZ$131,INDEX($CC$122:$DY$122,MATCH(BZ$130&amp;"-"&amp; ROWS(BZ$132:BZ144),$CC$124:$DY$124,0)),"")</f>
        <v/>
      </c>
      <c r="CA144" s="148" t="str">
        <f>IF(ROWS(CA$132:CA144)&lt;=CA$131,INDEX($CC$122:$DY$122,MATCH(CA$130&amp;"-"&amp; ROWS(CA$132:CA144),$CC$124:$DY$124,0)),"")</f>
        <v/>
      </c>
      <c r="CC144" s="58"/>
    </row>
    <row r="145" spans="66:79" x14ac:dyDescent="0.25">
      <c r="BN145" s="148" t="str">
        <f>IF(ROWS(BN$132:BN145)&lt;=BN$131,INDEX($CC$122:$DY$122,MATCH(BN$130&amp;"-"&amp; ROWS(BN$132:BN145),$CC$124:$DY$124,0)),"")</f>
        <v/>
      </c>
      <c r="BO145" s="148" t="str">
        <f>IF(ROWS(BO$132:BO145)&lt;=BO$131,INDEX($CC$122:$DY$122,MATCH(BO$130&amp;"-"&amp; ROWS(BO$132:BO145),$CC$124:$DY$124,0)),"")</f>
        <v/>
      </c>
      <c r="BP145" s="148" t="str">
        <f>IF(ROWS(BP$132:BP145)&lt;=BP$131,INDEX($CC$122:$DY$122,MATCH(BP$130&amp;"-"&amp; ROWS(BP$132:BP145),$CC$124:$DY$124,0)),"")</f>
        <v/>
      </c>
      <c r="BQ145" s="148" t="str">
        <f>IF(ROWS(BQ$132:BQ145)&lt;=BQ$131,INDEX($CC$122:$DY$122,MATCH(BQ$130&amp;"-"&amp; ROWS(BQ$132:BQ145),$CC$124:$DY$124,0)),"")</f>
        <v/>
      </c>
      <c r="BR145" s="148" t="str">
        <f>IF(ROWS(BR$132:BR145)&lt;=BR$131,INDEX($CC$122:$DY$122,MATCH(BR$130&amp;"-"&amp; ROWS(BR$132:BR145),$CC$124:$DY$124,0)),"")</f>
        <v/>
      </c>
      <c r="BS145" s="148" t="str">
        <f>IF(ROWS(BS$132:BS145)&lt;=BS$131,INDEX($CC$122:$DY$122,MATCH(BS$130&amp;"-"&amp; ROWS(BS$132:BS145),$CC$124:$DY$124,0)),"")</f>
        <v/>
      </c>
      <c r="BT145" s="148" t="str">
        <f>IF(ROWS(BT$132:BT145)&lt;=BT$131,INDEX($CC$122:$DY$122,MATCH(BT$130&amp;"-"&amp; ROWS(BT$132:BT145),$CC$124:$DY$124,0)),"")</f>
        <v/>
      </c>
      <c r="BU145" s="148" t="str">
        <f>IF(ROWS(BU$132:BU145)&lt;=BU$131,INDEX($CC$122:$DY$122,MATCH(BU$130&amp;"-"&amp; ROWS(BU$132:BU145),$CC$124:$DY$124,0)),"")</f>
        <v/>
      </c>
      <c r="BV145" s="148" t="str">
        <f>IF(ROWS(BV$132:BV145)&lt;=BV$131,INDEX($CC$122:$DY$122,MATCH(BV$130&amp;"-"&amp; ROWS(BV$132:BV145),$CC$124:$DY$124,0)),"")</f>
        <v/>
      </c>
      <c r="BW145" s="148" t="str">
        <f>IF(ROWS(BW$132:BW145)&lt;=BW$131,INDEX($CC$122:$DY$122,MATCH(BW$130&amp;"-"&amp; ROWS(BW$132:BW145),$CC$124:$DY$124,0)),"")</f>
        <v/>
      </c>
      <c r="BX145" s="148" t="str">
        <f>IF(ROWS(BX$132:BX145)&lt;=BX$131,INDEX($CC$122:$DY$122,MATCH(BX$130&amp;"-"&amp; ROWS(BX$132:BX145),$CC$124:$DY$124,0)),"")</f>
        <v/>
      </c>
      <c r="BY145" s="148" t="str">
        <f>IF(ROWS(BY$132:BY145)&lt;=BY$131,INDEX($CC$122:$DY$122,MATCH(BY$130&amp;"-"&amp; ROWS(BY$132:BY145),$CC$124:$DY$124,0)),"")</f>
        <v/>
      </c>
      <c r="BZ145" s="148" t="str">
        <f>IF(ROWS(BZ$132:BZ145)&lt;=BZ$131,INDEX($CC$122:$DY$122,MATCH(BZ$130&amp;"-"&amp; ROWS(BZ$132:BZ145),$CC$124:$DY$124,0)),"")</f>
        <v/>
      </c>
      <c r="CA145" s="148" t="str">
        <f>IF(ROWS(CA$132:CA145)&lt;=CA$131,INDEX($CC$122:$DY$122,MATCH(CA$130&amp;"-"&amp; ROWS(CA$132:CA145),$CC$124:$DY$124,0)),"")</f>
        <v/>
      </c>
    </row>
    <row r="146" spans="66:79" x14ac:dyDescent="0.25">
      <c r="BQ146" s="126" t="str">
        <f>IF(ROWS(BQ$132:BQ146)&lt;=BQ$130,INDEX($CC$122:$DY$122,MATCH(BQ$130&amp;"-"&amp; ROWS(BQ$132:BQ146),$CC$124:$DY$124,0)),"")</f>
        <v/>
      </c>
      <c r="BS146" s="126" t="str">
        <f>IF(ROWS(BS$132:BS146)&lt;=BS$130,INDEX($CC$122:$DY$122,MATCH(BS$130&amp;"-"&amp; ROWS(BS$130:BS146),$CC$124:$DY$124,0)),"")</f>
        <v/>
      </c>
      <c r="BT146" s="126" t="str">
        <f>IF(ROWS(BT$132:BT146)&lt;=BT$130,INDEX($CC$122:$DY$122,MATCH(BT$130&amp;"-"&amp; ROWS(BT$132:BT146),$CC$124:$DY$124,0)),"")</f>
        <v/>
      </c>
    </row>
  </sheetData>
  <conditionalFormatting sqref="BN123:CB128">
    <cfRule type="cellIs" dxfId="75" priority="69" operator="equal">
      <formula>2</formula>
    </cfRule>
    <cfRule type="cellIs" dxfId="74" priority="70" operator="equal">
      <formula>3</formula>
    </cfRule>
    <cfRule type="cellIs" dxfId="73" priority="71" operator="equal">
      <formula>4</formula>
    </cfRule>
    <cfRule type="cellIs" dxfId="72" priority="72" operator="equal">
      <formula>5</formula>
    </cfRule>
    <cfRule type="cellIs" dxfId="71" priority="73" operator="equal">
      <formula>6</formula>
    </cfRule>
    <cfRule type="cellIs" dxfId="70" priority="74" operator="equal">
      <formula>7</formula>
    </cfRule>
    <cfRule type="cellIs" dxfId="69" priority="75" operator="equal">
      <formula>8</formula>
    </cfRule>
    <cfRule type="cellIs" dxfId="68" priority="76" operator="equal">
      <formula>8</formula>
    </cfRule>
    <cfRule type="cellIs" dxfId="67" priority="77" operator="equal">
      <formula>9</formula>
    </cfRule>
    <cfRule type="cellIs" dxfId="66" priority="78" operator="equal">
      <formula>10</formula>
    </cfRule>
    <cfRule type="cellIs" dxfId="65" priority="79" operator="equal">
      <formula>11</formula>
    </cfRule>
    <cfRule type="cellIs" dxfId="64" priority="80" operator="equal">
      <formula>12</formula>
    </cfRule>
    <cfRule type="cellIs" dxfId="63" priority="81" operator="equal">
      <formula>13</formula>
    </cfRule>
  </conditionalFormatting>
  <conditionalFormatting sqref="BX130">
    <cfRule type="cellIs" dxfId="62" priority="56" operator="equal">
      <formula>2</formula>
    </cfRule>
    <cfRule type="cellIs" dxfId="61" priority="57" operator="equal">
      <formula>3</formula>
    </cfRule>
    <cfRule type="cellIs" dxfId="60" priority="58" operator="equal">
      <formula>4</formula>
    </cfRule>
    <cfRule type="cellIs" dxfId="59" priority="59" operator="equal">
      <formula>5</formula>
    </cfRule>
    <cfRule type="cellIs" dxfId="58" priority="60" operator="equal">
      <formula>6</formula>
    </cfRule>
    <cfRule type="cellIs" dxfId="57" priority="61" operator="equal">
      <formula>7</formula>
    </cfRule>
    <cfRule type="cellIs" dxfId="56" priority="62" operator="equal">
      <formula>8</formula>
    </cfRule>
    <cfRule type="cellIs" dxfId="55" priority="63" operator="equal">
      <formula>8</formula>
    </cfRule>
    <cfRule type="cellIs" dxfId="54" priority="64" operator="equal">
      <formula>9</formula>
    </cfRule>
    <cfRule type="cellIs" dxfId="53" priority="65" operator="equal">
      <formula>10</formula>
    </cfRule>
    <cfRule type="cellIs" dxfId="52" priority="66" operator="equal">
      <formula>11</formula>
    </cfRule>
    <cfRule type="cellIs" dxfId="51" priority="67" operator="equal">
      <formula>12</formula>
    </cfRule>
    <cfRule type="cellIs" dxfId="50" priority="68" operator="equal">
      <formula>13</formula>
    </cfRule>
  </conditionalFormatting>
  <conditionalFormatting sqref="BO129:BP129">
    <cfRule type="cellIs" dxfId="49" priority="43" operator="equal">
      <formula>2</formula>
    </cfRule>
    <cfRule type="cellIs" dxfId="48" priority="44" operator="equal">
      <formula>3</formula>
    </cfRule>
    <cfRule type="cellIs" dxfId="47" priority="45" operator="equal">
      <formula>4</formula>
    </cfRule>
    <cfRule type="cellIs" dxfId="46" priority="46" operator="equal">
      <formula>5</formula>
    </cfRule>
    <cfRule type="cellIs" dxfId="45" priority="47" operator="equal">
      <formula>6</formula>
    </cfRule>
    <cfRule type="cellIs" dxfId="44" priority="48" operator="equal">
      <formula>7</formula>
    </cfRule>
    <cfRule type="cellIs" dxfId="43" priority="49" operator="equal">
      <formula>8</formula>
    </cfRule>
    <cfRule type="cellIs" dxfId="42" priority="50" operator="equal">
      <formula>8</formula>
    </cfRule>
    <cfRule type="cellIs" dxfId="41" priority="51" operator="equal">
      <formula>9</formula>
    </cfRule>
    <cfRule type="cellIs" dxfId="40" priority="52" operator="equal">
      <formula>10</formula>
    </cfRule>
    <cfRule type="cellIs" dxfId="39" priority="53" operator="equal">
      <formula>11</formula>
    </cfRule>
    <cfRule type="cellIs" dxfId="38" priority="54" operator="equal">
      <formula>12</formula>
    </cfRule>
    <cfRule type="cellIs" dxfId="37" priority="55" operator="equal">
      <formula>13</formula>
    </cfRule>
  </conditionalFormatting>
  <conditionalFormatting sqref="BQ129">
    <cfRule type="cellIs" dxfId="36" priority="25" operator="equal">
      <formula>2</formula>
    </cfRule>
    <cfRule type="cellIs" dxfId="35" priority="26" operator="equal">
      <formula>3</formula>
    </cfRule>
    <cfRule type="cellIs" dxfId="34" priority="27" operator="equal">
      <formula>4</formula>
    </cfRule>
    <cfRule type="cellIs" dxfId="33" priority="28" operator="equal">
      <formula>5</formula>
    </cfRule>
    <cfRule type="cellIs" dxfId="32" priority="29" operator="equal">
      <formula>6</formula>
    </cfRule>
    <cfRule type="cellIs" dxfId="31" priority="30" operator="equal">
      <formula>7</formula>
    </cfRule>
    <cfRule type="cellIs" dxfId="30" priority="31" operator="equal">
      <formula>8</formula>
    </cfRule>
    <cfRule type="cellIs" dxfId="29" priority="32" operator="equal">
      <formula>8</formula>
    </cfRule>
    <cfRule type="cellIs" dxfId="28" priority="33" operator="equal">
      <formula>9</formula>
    </cfRule>
    <cfRule type="cellIs" dxfId="27" priority="34" operator="equal">
      <formula>10</formula>
    </cfRule>
    <cfRule type="cellIs" dxfId="26" priority="35" operator="equal">
      <formula>11</formula>
    </cfRule>
    <cfRule type="cellIs" dxfId="25" priority="36" operator="equal">
      <formula>12</formula>
    </cfRule>
    <cfRule type="cellIs" dxfId="24" priority="37" operator="equal">
      <formula>13</formula>
    </cfRule>
  </conditionalFormatting>
  <conditionalFormatting sqref="BN129">
    <cfRule type="cellIs" dxfId="23" priority="12" operator="equal">
      <formula>2</formula>
    </cfRule>
    <cfRule type="cellIs" dxfId="22" priority="13" operator="equal">
      <formula>3</formula>
    </cfRule>
    <cfRule type="cellIs" dxfId="21" priority="14" operator="equal">
      <formula>4</formula>
    </cfRule>
    <cfRule type="cellIs" dxfId="20" priority="15" operator="equal">
      <formula>5</formula>
    </cfRule>
    <cfRule type="cellIs" dxfId="19" priority="16" operator="equal">
      <formula>6</formula>
    </cfRule>
    <cfRule type="cellIs" dxfId="18" priority="17" operator="equal">
      <formula>7</formula>
    </cfRule>
    <cfRule type="cellIs" dxfId="17" priority="18" operator="equal">
      <formula>8</formula>
    </cfRule>
    <cfRule type="cellIs" dxfId="16" priority="19" operator="equal">
      <formula>8</formula>
    </cfRule>
    <cfRule type="cellIs" dxfId="15" priority="20" operator="equal">
      <formula>9</formula>
    </cfRule>
    <cfRule type="cellIs" dxfId="14" priority="21" operator="equal">
      <formula>10</formula>
    </cfRule>
    <cfRule type="cellIs" dxfId="13" priority="22" operator="equal">
      <formula>11</formula>
    </cfRule>
    <cfRule type="cellIs" dxfId="12" priority="23" operator="equal">
      <formula>12</formula>
    </cfRule>
    <cfRule type="cellIs" dxfId="11" priority="24" operator="equal">
      <formula>13</formula>
    </cfRule>
  </conditionalFormatting>
  <conditionalFormatting sqref="AX122:BK142 BL130">
    <cfRule type="cellIs" dxfId="10" priority="10" operator="equal">
      <formula>$F$146</formula>
    </cfRule>
    <cfRule type="cellIs" dxfId="9" priority="11" operator="equal">
      <formula>$E$146</formula>
    </cfRule>
  </conditionalFormatting>
  <conditionalFormatting sqref="AX122:BK142 BL130">
    <cfRule type="cellIs" dxfId="8" priority="7" operator="equal">
      <formula>$G$146</formula>
    </cfRule>
    <cfRule type="cellIs" dxfId="7" priority="8" operator="equal">
      <formula>$D$146</formula>
    </cfRule>
    <cfRule type="cellIs" dxfId="6" priority="9" operator="equal">
      <formula>$E$146</formula>
    </cfRule>
  </conditionalFormatting>
  <conditionalFormatting sqref="AX122:BK142 BL130">
    <cfRule type="cellIs" dxfId="5" priority="1" operator="equal">
      <formula>$H$146</formula>
    </cfRule>
    <cfRule type="cellIs" dxfId="4" priority="2" operator="equal">
      <formula>$G$146</formula>
    </cfRule>
    <cfRule type="cellIs" dxfId="3" priority="3" operator="equal">
      <formula>$F$146</formula>
    </cfRule>
    <cfRule type="cellIs" dxfId="2" priority="4" operator="equal">
      <formula>$E$146</formula>
    </cfRule>
    <cfRule type="cellIs" dxfId="1" priority="5" operator="equal">
      <formula>$D$146</formula>
    </cfRule>
    <cfRule type="cellIs" dxfId="0" priority="6" operator="equal">
      <formula>$H$146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</dc:creator>
  <cp:lastModifiedBy>TISSOT</cp:lastModifiedBy>
  <dcterms:created xsi:type="dcterms:W3CDTF">2022-05-22T07:36:18Z</dcterms:created>
  <dcterms:modified xsi:type="dcterms:W3CDTF">2022-05-26T14:21:27Z</dcterms:modified>
</cp:coreProperties>
</file>