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3C253FA-FBA0-4E9B-B41E-142024AB1140}" xr6:coauthVersionLast="47" xr6:coauthVersionMax="47" xr10:uidLastSave="{00000000-0000-0000-0000-000000000000}"/>
  <bookViews>
    <workbookView xWindow="-120" yWindow="-120" windowWidth="29040" windowHeight="15840" activeTab="2" xr2:uid="{9BB76ED1-29E5-4AFC-90B3-8BAF93D84A67}"/>
  </bookViews>
  <sheets>
    <sheet name="chantier1" sheetId="1" r:id="rId1"/>
    <sheet name="chantier2" sheetId="2" r:id="rId2"/>
    <sheet name="gener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D4" i="1" s="1"/>
  <c r="FE4" i="1" s="1"/>
  <c r="FF4" i="1" s="1"/>
  <c r="FG4" i="1" s="1"/>
  <c r="L4" i="1"/>
  <c r="I7" i="3"/>
  <c r="J7" i="3"/>
  <c r="I11" i="3"/>
  <c r="J11" i="3"/>
  <c r="I15" i="3"/>
  <c r="J15" i="3"/>
  <c r="I19" i="3"/>
  <c r="J19" i="3"/>
  <c r="I23" i="3"/>
  <c r="J23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J3" i="3"/>
  <c r="I3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27" i="3"/>
  <c r="H28" i="3"/>
  <c r="H29" i="3"/>
  <c r="H30" i="3"/>
  <c r="H6" i="3"/>
  <c r="H7" i="3"/>
  <c r="H10" i="3"/>
  <c r="H11" i="3"/>
  <c r="H14" i="3"/>
  <c r="H15" i="3"/>
  <c r="H18" i="3"/>
  <c r="H19" i="3"/>
  <c r="H22" i="3"/>
  <c r="H23" i="3"/>
  <c r="H26" i="3"/>
  <c r="H3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F5" i="3"/>
  <c r="F9" i="3"/>
  <c r="F13" i="3"/>
  <c r="F17" i="3"/>
  <c r="F21" i="3"/>
  <c r="F25" i="3"/>
  <c r="E5" i="3"/>
  <c r="E9" i="3"/>
  <c r="E13" i="3"/>
  <c r="E17" i="3"/>
  <c r="E21" i="3"/>
  <c r="E25" i="3"/>
  <c r="G4" i="3"/>
  <c r="I4" i="3" s="1"/>
  <c r="G5" i="3"/>
  <c r="H5" i="3" s="1"/>
  <c r="G6" i="3"/>
  <c r="I6" i="3" s="1"/>
  <c r="G7" i="3"/>
  <c r="G8" i="3"/>
  <c r="I8" i="3" s="1"/>
  <c r="G9" i="3"/>
  <c r="H9" i="3" s="1"/>
  <c r="G10" i="3"/>
  <c r="I10" i="3" s="1"/>
  <c r="G11" i="3"/>
  <c r="G12" i="3"/>
  <c r="I12" i="3" s="1"/>
  <c r="G13" i="3"/>
  <c r="H13" i="3" s="1"/>
  <c r="G14" i="3"/>
  <c r="I14" i="3" s="1"/>
  <c r="G15" i="3"/>
  <c r="G16" i="3"/>
  <c r="I16" i="3" s="1"/>
  <c r="G17" i="3"/>
  <c r="H17" i="3" s="1"/>
  <c r="G18" i="3"/>
  <c r="I18" i="3" s="1"/>
  <c r="G19" i="3"/>
  <c r="G20" i="3"/>
  <c r="I20" i="3" s="1"/>
  <c r="G21" i="3"/>
  <c r="H21" i="3" s="1"/>
  <c r="G22" i="3"/>
  <c r="I22" i="3" s="1"/>
  <c r="G23" i="3"/>
  <c r="G24" i="3"/>
  <c r="I24" i="3" s="1"/>
  <c r="G25" i="3"/>
  <c r="J25" i="3" s="1"/>
  <c r="G26" i="3"/>
  <c r="I26" i="3" s="1"/>
  <c r="G3" i="3"/>
  <c r="C3" i="3"/>
  <c r="F3" i="3" s="1"/>
  <c r="C4" i="3"/>
  <c r="D4" i="3" s="1"/>
  <c r="C5" i="3"/>
  <c r="D5" i="3" s="1"/>
  <c r="C6" i="3"/>
  <c r="D6" i="3" s="1"/>
  <c r="C7" i="3"/>
  <c r="D7" i="3" s="1"/>
  <c r="C8" i="3"/>
  <c r="D8" i="3" s="1"/>
  <c r="C9" i="3"/>
  <c r="D9" i="3" s="1"/>
  <c r="C10" i="3"/>
  <c r="D10" i="3" s="1"/>
  <c r="C11" i="3"/>
  <c r="D11" i="3" s="1"/>
  <c r="C12" i="3"/>
  <c r="D12" i="3" s="1"/>
  <c r="C13" i="3"/>
  <c r="D13" i="3" s="1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D20" i="3" s="1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J21" i="3" l="1"/>
  <c r="J17" i="3"/>
  <c r="J13" i="3"/>
  <c r="J9" i="3"/>
  <c r="J5" i="3"/>
  <c r="E24" i="3"/>
  <c r="E16" i="3"/>
  <c r="E8" i="3"/>
  <c r="F24" i="3"/>
  <c r="F16" i="3"/>
  <c r="F8" i="3"/>
  <c r="I25" i="3"/>
  <c r="I21" i="3"/>
  <c r="I17" i="3"/>
  <c r="I13" i="3"/>
  <c r="I9" i="3"/>
  <c r="I5" i="3"/>
  <c r="E3" i="3"/>
  <c r="E23" i="3"/>
  <c r="E19" i="3"/>
  <c r="E15" i="3"/>
  <c r="E11" i="3"/>
  <c r="E7" i="3"/>
  <c r="F23" i="3"/>
  <c r="F19" i="3"/>
  <c r="F15" i="3"/>
  <c r="F11" i="3"/>
  <c r="F7" i="3"/>
  <c r="H25" i="3"/>
  <c r="J26" i="3"/>
  <c r="J24" i="3"/>
  <c r="J22" i="3"/>
  <c r="J20" i="3"/>
  <c r="J18" i="3"/>
  <c r="J16" i="3"/>
  <c r="J14" i="3"/>
  <c r="J12" i="3"/>
  <c r="J10" i="3"/>
  <c r="J8" i="3"/>
  <c r="J6" i="3"/>
  <c r="J4" i="3"/>
  <c r="E20" i="3"/>
  <c r="E12" i="3"/>
  <c r="E4" i="3"/>
  <c r="F20" i="3"/>
  <c r="F12" i="3"/>
  <c r="F4" i="3"/>
  <c r="E26" i="3"/>
  <c r="E22" i="3"/>
  <c r="E18" i="3"/>
  <c r="E14" i="3"/>
  <c r="E10" i="3"/>
  <c r="E6" i="3"/>
  <c r="F26" i="3"/>
  <c r="F22" i="3"/>
  <c r="F18" i="3"/>
  <c r="F14" i="3"/>
  <c r="F10" i="3"/>
  <c r="F6" i="3"/>
  <c r="H24" i="3"/>
  <c r="H20" i="3"/>
  <c r="H16" i="3"/>
  <c r="H12" i="3"/>
  <c r="H8" i="3"/>
  <c r="H4" i="3"/>
  <c r="D3" i="3"/>
</calcChain>
</file>

<file path=xl/sharedStrings.xml><?xml version="1.0" encoding="utf-8"?>
<sst xmlns="http://schemas.openxmlformats.org/spreadsheetml/2006/main" count="81" uniqueCount="55">
  <si>
    <t>date</t>
  </si>
  <si>
    <t>Poste</t>
  </si>
  <si>
    <t>MARS</t>
  </si>
  <si>
    <t>AVRIL</t>
  </si>
  <si>
    <t>MAI</t>
  </si>
  <si>
    <t>JUIN</t>
  </si>
  <si>
    <t>JUILLET</t>
  </si>
  <si>
    <t>commande</t>
  </si>
  <si>
    <t>sur place</t>
  </si>
  <si>
    <t>Personnel</t>
  </si>
  <si>
    <t>Machine</t>
  </si>
  <si>
    <t>digesteur 1&amp;2 isolant radier</t>
  </si>
  <si>
    <t>Wolf</t>
  </si>
  <si>
    <t>digesteur 1&amp;2 radier</t>
  </si>
  <si>
    <t>digesteur 1&amp;2 parois</t>
  </si>
  <si>
    <t>Pré-fosse terrassement</t>
  </si>
  <si>
    <t>Ernst</t>
  </si>
  <si>
    <t xml:space="preserve"> Pré-fosse réalisation</t>
  </si>
  <si>
    <t>tranchée fosse 2 vers 1</t>
  </si>
  <si>
    <t>Fourniture tuyaux DN 100 entre pompes et digesteur + évacuation digestat</t>
  </si>
  <si>
    <t>PEHD à placer par Willem, on prete la soudeuse</t>
  </si>
  <si>
    <t>Willem</t>
  </si>
  <si>
    <t>Fourniture cable entre pompes et digesteur</t>
  </si>
  <si>
    <t>agitateur + capteur</t>
  </si>
  <si>
    <t>Cogengreen</t>
  </si>
  <si>
    <t>Fourniture cable de puissance</t>
  </si>
  <si>
    <r>
      <t xml:space="preserve">Construction dalle digesteur </t>
    </r>
    <r>
      <rPr>
        <sz val="11"/>
        <color rgb="FFFF0000"/>
        <rFont val="Calibri"/>
        <family val="2"/>
        <scheme val="minor"/>
      </rPr>
      <t>(2 semaines avant livraison cuve)</t>
    </r>
  </si>
  <si>
    <t>SS-TT</t>
  </si>
  <si>
    <t>Construction dalle container</t>
  </si>
  <si>
    <t>Réalisation tranchées</t>
  </si>
  <si>
    <t>Livraison et montage du digesteur</t>
  </si>
  <si>
    <t>livraison le 13/05, prevoir le scellement fin de semaine, 2 ho + opérateur</t>
  </si>
  <si>
    <t>Benoit L.</t>
  </si>
  <si>
    <t>Réception CV</t>
  </si>
  <si>
    <t>Antoine M.;Morgan T.</t>
  </si>
  <si>
    <t>Commentaire</t>
  </si>
  <si>
    <t>Livraison</t>
  </si>
  <si>
    <t>Moyen</t>
  </si>
  <si>
    <t>Reponsable</t>
  </si>
  <si>
    <t>Mise en place poteau et potence agitateur et échaffaudage+ tard</t>
  </si>
  <si>
    <t>en meme temps que les parois de la cuve</t>
  </si>
  <si>
    <t>Placement cable puissance conteneur</t>
  </si>
  <si>
    <t>calendrier</t>
  </si>
  <si>
    <t>tache</t>
  </si>
  <si>
    <t>commentaire</t>
  </si>
  <si>
    <t>responsable</t>
  </si>
  <si>
    <t>chantier1</t>
  </si>
  <si>
    <t>chantier2</t>
  </si>
  <si>
    <t>Durée en j</t>
  </si>
  <si>
    <t>Pour coloration automatique par MFC mise en forme conditionnelle, il faut :</t>
  </si>
  <si>
    <t>1) rajouter une colonne indiquant la durée de la tache (col J)</t>
  </si>
  <si>
    <t>2) Qu'en ligne 4 ce soit des dates , donc en en K4 01/03/2022 puis après formule =K4+1 etc</t>
  </si>
  <si>
    <t>on ne fait afficher que le quantièeme du jour par Format personnalisé "jj"</t>
  </si>
  <si>
    <t>3) Autant de formules de MFC que de plages e différentes couleurs à traiter</t>
  </si>
  <si>
    <t>Ici 2 plage , donc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</si>
</sst>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rgb="FF303030"/>
      <name val="Roboto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16" fontId="0" fillId="0" borderId="11" xfId="0" applyNumberFormat="1" applyBorder="1"/>
    <xf numFmtId="0" fontId="0" fillId="0" borderId="11" xfId="0" applyBorder="1"/>
    <xf numFmtId="0" fontId="0" fillId="4" borderId="11" xfId="0" applyFill="1" applyBorder="1"/>
    <xf numFmtId="0" fontId="0" fillId="5" borderId="11" xfId="0" applyFill="1" applyBorder="1" applyAlignment="1">
      <alignment vertical="center"/>
    </xf>
    <xf numFmtId="0" fontId="0" fillId="5" borderId="6" xfId="0" applyFill="1" applyBorder="1"/>
    <xf numFmtId="16" fontId="0" fillId="0" borderId="12" xfId="0" applyNumberFormat="1" applyBorder="1"/>
    <xf numFmtId="0" fontId="0" fillId="0" borderId="12" xfId="0" applyBorder="1"/>
    <xf numFmtId="0" fontId="0" fillId="5" borderId="12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7" borderId="12" xfId="0" applyFill="1" applyBorder="1"/>
    <xf numFmtId="0" fontId="2" fillId="7" borderId="6" xfId="0" applyFont="1" applyFill="1" applyBorder="1"/>
    <xf numFmtId="0" fontId="0" fillId="7" borderId="6" xfId="0" applyFill="1" applyBorder="1"/>
    <xf numFmtId="0" fontId="0" fillId="5" borderId="0" xfId="0" applyFill="1"/>
    <xf numFmtId="0" fontId="0" fillId="6" borderId="6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1" fillId="0" borderId="12" xfId="0" applyFont="1" applyBorder="1" applyAlignment="1">
      <alignment vertical="top"/>
    </xf>
    <xf numFmtId="14" fontId="0" fillId="0" borderId="0" xfId="0" applyNumberFormat="1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6" xfId="0" applyFill="1" applyBorder="1"/>
    <xf numFmtId="0" fontId="0" fillId="8" borderId="6" xfId="0" applyFill="1" applyBorder="1"/>
    <xf numFmtId="166" fontId="0" fillId="0" borderId="6" xfId="0" applyNumberFormat="1" applyBorder="1"/>
    <xf numFmtId="166" fontId="0" fillId="3" borderId="6" xfId="0" applyNumberFormat="1" applyFill="1" applyBorder="1"/>
  </cellXfs>
  <cellStyles count="1">
    <cellStyle name="Normal" xfId="0" builtinId="0"/>
  </cellStyles>
  <dxfs count="6"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19</xdr:row>
      <xdr:rowOff>47625</xdr:rowOff>
    </xdr:from>
    <xdr:to>
      <xdr:col>52</xdr:col>
      <xdr:colOff>132353</xdr:colOff>
      <xdr:row>34</xdr:row>
      <xdr:rowOff>66315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338582-1E49-4ADF-A137-083B690D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3676650"/>
          <a:ext cx="7971428" cy="2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688B-D966-46D2-96EE-91A94B3683F7}">
  <dimension ref="A1:FG19"/>
  <sheetViews>
    <sheetView topLeftCell="B1" workbookViewId="0">
      <selection activeCell="D27" sqref="D27"/>
    </sheetView>
  </sheetViews>
  <sheetFormatPr baseColWidth="10" defaultRowHeight="15" x14ac:dyDescent="0.25"/>
  <cols>
    <col min="2" max="2" width="30" customWidth="1"/>
    <col min="3" max="3" width="13.140625" bestFit="1" customWidth="1"/>
    <col min="10" max="10" width="11.42578125" style="49"/>
    <col min="11" max="163" width="2.7109375" customWidth="1"/>
  </cols>
  <sheetData>
    <row r="1" spans="1:163" ht="15.75" thickBot="1" x14ac:dyDescent="0.3"/>
    <row r="2" spans="1:163" x14ac:dyDescent="0.25">
      <c r="A2" s="33" t="s">
        <v>0</v>
      </c>
      <c r="B2" s="33" t="s">
        <v>1</v>
      </c>
      <c r="C2" s="34" t="s">
        <v>35</v>
      </c>
      <c r="D2" s="1"/>
      <c r="E2" s="2"/>
      <c r="F2" s="1"/>
      <c r="G2" s="2"/>
      <c r="H2" s="34"/>
      <c r="I2" s="34"/>
      <c r="J2" s="47"/>
      <c r="K2" s="30" t="s">
        <v>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 t="s">
        <v>3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 t="s">
        <v>4</v>
      </c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 t="s">
        <v>5</v>
      </c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 t="s">
        <v>6</v>
      </c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</row>
    <row r="3" spans="1:163" x14ac:dyDescent="0.25">
      <c r="A3" s="34"/>
      <c r="B3" s="34"/>
      <c r="C3" s="34"/>
      <c r="D3" s="1"/>
      <c r="E3" s="2"/>
      <c r="F3" s="1"/>
      <c r="G3" s="2"/>
      <c r="H3" s="34"/>
      <c r="I3" s="34"/>
      <c r="J3" s="48"/>
      <c r="K3" s="32">
        <v>9</v>
      </c>
      <c r="L3" s="29"/>
      <c r="M3" s="29"/>
      <c r="N3" s="29"/>
      <c r="O3" s="29"/>
      <c r="P3" s="30"/>
      <c r="Q3" s="28">
        <v>10</v>
      </c>
      <c r="R3" s="29"/>
      <c r="S3" s="29"/>
      <c r="T3" s="29"/>
      <c r="U3" s="29"/>
      <c r="V3" s="29"/>
      <c r="W3" s="30"/>
      <c r="X3" s="28">
        <v>11</v>
      </c>
      <c r="Y3" s="29"/>
      <c r="Z3" s="29"/>
      <c r="AA3" s="29"/>
      <c r="AB3" s="29"/>
      <c r="AC3" s="29"/>
      <c r="AD3" s="30"/>
      <c r="AE3" s="28">
        <v>12</v>
      </c>
      <c r="AF3" s="29"/>
      <c r="AG3" s="29"/>
      <c r="AH3" s="29"/>
      <c r="AI3" s="29"/>
      <c r="AJ3" s="29"/>
      <c r="AK3" s="30"/>
      <c r="AL3" s="28">
        <v>13</v>
      </c>
      <c r="AM3" s="29"/>
      <c r="AN3" s="29"/>
      <c r="AO3" s="29"/>
      <c r="AP3" s="29"/>
      <c r="AQ3" s="29"/>
      <c r="AR3" s="30"/>
      <c r="AS3" s="28">
        <v>14</v>
      </c>
      <c r="AT3" s="29"/>
      <c r="AU3" s="29"/>
      <c r="AV3" s="29"/>
      <c r="AW3" s="29"/>
      <c r="AX3" s="29"/>
      <c r="AY3" s="30"/>
      <c r="AZ3" s="28">
        <v>15</v>
      </c>
      <c r="BA3" s="29"/>
      <c r="BB3" s="29"/>
      <c r="BC3" s="29"/>
      <c r="BD3" s="29"/>
      <c r="BE3" s="29"/>
      <c r="BF3" s="30"/>
      <c r="BG3" s="28">
        <v>16</v>
      </c>
      <c r="BH3" s="29"/>
      <c r="BI3" s="29"/>
      <c r="BJ3" s="29"/>
      <c r="BK3" s="29"/>
      <c r="BL3" s="29"/>
      <c r="BM3" s="30"/>
      <c r="BN3" s="28">
        <v>17</v>
      </c>
      <c r="BO3" s="29"/>
      <c r="BP3" s="29"/>
      <c r="BQ3" s="29"/>
      <c r="BR3" s="29"/>
      <c r="BS3" s="29"/>
      <c r="BT3" s="30"/>
      <c r="BU3" s="28">
        <v>18</v>
      </c>
      <c r="BV3" s="29"/>
      <c r="BW3" s="29"/>
      <c r="BX3" s="29"/>
      <c r="BY3" s="29"/>
      <c r="BZ3" s="29"/>
      <c r="CA3" s="30"/>
      <c r="CB3" s="28">
        <v>19</v>
      </c>
      <c r="CC3" s="29"/>
      <c r="CD3" s="29"/>
      <c r="CE3" s="29"/>
      <c r="CF3" s="29"/>
      <c r="CG3" s="29"/>
      <c r="CH3" s="30"/>
      <c r="CI3" s="28">
        <v>20</v>
      </c>
      <c r="CJ3" s="29"/>
      <c r="CK3" s="29"/>
      <c r="CL3" s="29"/>
      <c r="CM3" s="29"/>
      <c r="CN3" s="29"/>
      <c r="CO3" s="30"/>
      <c r="CP3" s="28">
        <v>21</v>
      </c>
      <c r="CQ3" s="29"/>
      <c r="CR3" s="29"/>
      <c r="CS3" s="29"/>
      <c r="CT3" s="29"/>
      <c r="CU3" s="29"/>
      <c r="CV3" s="30"/>
      <c r="CW3" s="28">
        <v>22</v>
      </c>
      <c r="CX3" s="29"/>
      <c r="CY3" s="29"/>
      <c r="CZ3" s="29"/>
      <c r="DA3" s="29"/>
      <c r="DB3" s="29"/>
      <c r="DC3" s="30"/>
      <c r="DD3" s="28">
        <v>23</v>
      </c>
      <c r="DE3" s="29"/>
      <c r="DF3" s="29"/>
      <c r="DG3" s="29"/>
      <c r="DH3" s="29"/>
      <c r="DI3" s="29"/>
      <c r="DJ3" s="30"/>
      <c r="DK3" s="28">
        <v>24</v>
      </c>
      <c r="DL3" s="29"/>
      <c r="DM3" s="29"/>
      <c r="DN3" s="29"/>
      <c r="DO3" s="29"/>
      <c r="DP3" s="29"/>
      <c r="DQ3" s="30"/>
      <c r="DR3" s="28">
        <v>25</v>
      </c>
      <c r="DS3" s="29"/>
      <c r="DT3" s="29"/>
      <c r="DU3" s="29"/>
      <c r="DV3" s="29"/>
      <c r="DW3" s="29"/>
      <c r="DX3" s="30"/>
      <c r="DY3" s="28">
        <v>26</v>
      </c>
      <c r="DZ3" s="29"/>
      <c r="EA3" s="29"/>
      <c r="EB3" s="29"/>
      <c r="EC3" s="29"/>
      <c r="ED3" s="29"/>
      <c r="EE3" s="30"/>
      <c r="EF3" s="28">
        <v>27</v>
      </c>
      <c r="EG3" s="29"/>
      <c r="EH3" s="29"/>
      <c r="EI3" s="29"/>
      <c r="EJ3" s="29"/>
      <c r="EK3" s="29"/>
      <c r="EL3" s="30"/>
      <c r="EM3" s="28">
        <v>28</v>
      </c>
      <c r="EN3" s="29"/>
      <c r="EO3" s="29"/>
      <c r="EP3" s="29"/>
      <c r="EQ3" s="29"/>
      <c r="ER3" s="29"/>
      <c r="ES3" s="30"/>
      <c r="ET3" s="28">
        <v>29</v>
      </c>
      <c r="EU3" s="29"/>
      <c r="EV3" s="29"/>
      <c r="EW3" s="29"/>
      <c r="EX3" s="29"/>
      <c r="EY3" s="29"/>
      <c r="EZ3" s="30"/>
      <c r="FA3" s="28">
        <v>30</v>
      </c>
      <c r="FB3" s="29"/>
      <c r="FC3" s="29"/>
      <c r="FD3" s="29"/>
      <c r="FE3" s="29"/>
      <c r="FF3" s="29"/>
      <c r="FG3" s="30"/>
    </row>
    <row r="4" spans="1:163" x14ac:dyDescent="0.25">
      <c r="A4" s="34"/>
      <c r="B4" s="34"/>
      <c r="C4" s="34"/>
      <c r="D4" s="3" t="s">
        <v>7</v>
      </c>
      <c r="E4" s="3" t="s">
        <v>8</v>
      </c>
      <c r="F4" s="4" t="s">
        <v>9</v>
      </c>
      <c r="G4" s="4" t="s">
        <v>10</v>
      </c>
      <c r="H4" s="34"/>
      <c r="I4" s="34"/>
      <c r="J4" s="47" t="s">
        <v>48</v>
      </c>
      <c r="K4" s="53">
        <v>44621</v>
      </c>
      <c r="L4" s="53">
        <f>K4+1</f>
        <v>44622</v>
      </c>
      <c r="M4" s="53">
        <f t="shared" ref="M4:BX4" si="0">L4+1</f>
        <v>44623</v>
      </c>
      <c r="N4" s="53">
        <f t="shared" si="0"/>
        <v>44624</v>
      </c>
      <c r="O4" s="53">
        <f t="shared" si="0"/>
        <v>44625</v>
      </c>
      <c r="P4" s="53">
        <f t="shared" si="0"/>
        <v>44626</v>
      </c>
      <c r="Q4" s="53">
        <f t="shared" si="0"/>
        <v>44627</v>
      </c>
      <c r="R4" s="53">
        <f t="shared" si="0"/>
        <v>44628</v>
      </c>
      <c r="S4" s="53">
        <f t="shared" si="0"/>
        <v>44629</v>
      </c>
      <c r="T4" s="53">
        <f t="shared" si="0"/>
        <v>44630</v>
      </c>
      <c r="U4" s="53">
        <f t="shared" si="0"/>
        <v>44631</v>
      </c>
      <c r="V4" s="53">
        <f t="shared" si="0"/>
        <v>44632</v>
      </c>
      <c r="W4" s="53">
        <f t="shared" si="0"/>
        <v>44633</v>
      </c>
      <c r="X4" s="53">
        <f t="shared" si="0"/>
        <v>44634</v>
      </c>
      <c r="Y4" s="53">
        <f t="shared" si="0"/>
        <v>44635</v>
      </c>
      <c r="Z4" s="53">
        <f t="shared" si="0"/>
        <v>44636</v>
      </c>
      <c r="AA4" s="53">
        <f t="shared" si="0"/>
        <v>44637</v>
      </c>
      <c r="AB4" s="53">
        <f t="shared" si="0"/>
        <v>44638</v>
      </c>
      <c r="AC4" s="53">
        <f t="shared" si="0"/>
        <v>44639</v>
      </c>
      <c r="AD4" s="53">
        <f t="shared" si="0"/>
        <v>44640</v>
      </c>
      <c r="AE4" s="53">
        <f t="shared" si="0"/>
        <v>44641</v>
      </c>
      <c r="AF4" s="53">
        <f t="shared" si="0"/>
        <v>44642</v>
      </c>
      <c r="AG4" s="53">
        <f t="shared" si="0"/>
        <v>44643</v>
      </c>
      <c r="AH4" s="53">
        <f t="shared" si="0"/>
        <v>44644</v>
      </c>
      <c r="AI4" s="53">
        <f t="shared" si="0"/>
        <v>44645</v>
      </c>
      <c r="AJ4" s="53">
        <f t="shared" si="0"/>
        <v>44646</v>
      </c>
      <c r="AK4" s="53">
        <f t="shared" si="0"/>
        <v>44647</v>
      </c>
      <c r="AL4" s="53">
        <f t="shared" si="0"/>
        <v>44648</v>
      </c>
      <c r="AM4" s="53">
        <f t="shared" si="0"/>
        <v>44649</v>
      </c>
      <c r="AN4" s="53">
        <f t="shared" si="0"/>
        <v>44650</v>
      </c>
      <c r="AO4" s="53">
        <f t="shared" si="0"/>
        <v>44651</v>
      </c>
      <c r="AP4" s="53">
        <f t="shared" si="0"/>
        <v>44652</v>
      </c>
      <c r="AQ4" s="53">
        <f t="shared" si="0"/>
        <v>44653</v>
      </c>
      <c r="AR4" s="53">
        <f t="shared" si="0"/>
        <v>44654</v>
      </c>
      <c r="AS4" s="53">
        <f t="shared" si="0"/>
        <v>44655</v>
      </c>
      <c r="AT4" s="53">
        <f t="shared" si="0"/>
        <v>44656</v>
      </c>
      <c r="AU4" s="53">
        <f t="shared" si="0"/>
        <v>44657</v>
      </c>
      <c r="AV4" s="53">
        <f t="shared" si="0"/>
        <v>44658</v>
      </c>
      <c r="AW4" s="53">
        <f t="shared" si="0"/>
        <v>44659</v>
      </c>
      <c r="AX4" s="53">
        <f t="shared" si="0"/>
        <v>44660</v>
      </c>
      <c r="AY4" s="53">
        <f t="shared" si="0"/>
        <v>44661</v>
      </c>
      <c r="AZ4" s="53">
        <f t="shared" si="0"/>
        <v>44662</v>
      </c>
      <c r="BA4" s="53">
        <f t="shared" si="0"/>
        <v>44663</v>
      </c>
      <c r="BB4" s="53">
        <f t="shared" si="0"/>
        <v>44664</v>
      </c>
      <c r="BC4" s="53">
        <f t="shared" si="0"/>
        <v>44665</v>
      </c>
      <c r="BD4" s="53">
        <f t="shared" si="0"/>
        <v>44666</v>
      </c>
      <c r="BE4" s="53">
        <f t="shared" si="0"/>
        <v>44667</v>
      </c>
      <c r="BF4" s="53">
        <f t="shared" si="0"/>
        <v>44668</v>
      </c>
      <c r="BG4" s="53">
        <f t="shared" si="0"/>
        <v>44669</v>
      </c>
      <c r="BH4" s="53">
        <f t="shared" si="0"/>
        <v>44670</v>
      </c>
      <c r="BI4" s="53">
        <f t="shared" si="0"/>
        <v>44671</v>
      </c>
      <c r="BJ4" s="53">
        <f t="shared" si="0"/>
        <v>44672</v>
      </c>
      <c r="BK4" s="53">
        <f t="shared" si="0"/>
        <v>44673</v>
      </c>
      <c r="BL4" s="53">
        <f t="shared" si="0"/>
        <v>44674</v>
      </c>
      <c r="BM4" s="53">
        <f t="shared" si="0"/>
        <v>44675</v>
      </c>
      <c r="BN4" s="53">
        <f t="shared" si="0"/>
        <v>44676</v>
      </c>
      <c r="BO4" s="53">
        <f t="shared" si="0"/>
        <v>44677</v>
      </c>
      <c r="BP4" s="53">
        <f t="shared" si="0"/>
        <v>44678</v>
      </c>
      <c r="BQ4" s="53">
        <f t="shared" si="0"/>
        <v>44679</v>
      </c>
      <c r="BR4" s="53">
        <f t="shared" si="0"/>
        <v>44680</v>
      </c>
      <c r="BS4" s="53">
        <f t="shared" si="0"/>
        <v>44681</v>
      </c>
      <c r="BT4" s="53">
        <f t="shared" si="0"/>
        <v>44682</v>
      </c>
      <c r="BU4" s="53">
        <f t="shared" si="0"/>
        <v>44683</v>
      </c>
      <c r="BV4" s="53">
        <f t="shared" si="0"/>
        <v>44684</v>
      </c>
      <c r="BW4" s="53">
        <f t="shared" si="0"/>
        <v>44685</v>
      </c>
      <c r="BX4" s="53">
        <f t="shared" si="0"/>
        <v>44686</v>
      </c>
      <c r="BY4" s="53">
        <f t="shared" ref="BY4:EJ4" si="1">BX4+1</f>
        <v>44687</v>
      </c>
      <c r="BZ4" s="53">
        <f t="shared" si="1"/>
        <v>44688</v>
      </c>
      <c r="CA4" s="53">
        <f t="shared" si="1"/>
        <v>44689</v>
      </c>
      <c r="CB4" s="53">
        <f t="shared" si="1"/>
        <v>44690</v>
      </c>
      <c r="CC4" s="53">
        <f t="shared" si="1"/>
        <v>44691</v>
      </c>
      <c r="CD4" s="53">
        <f t="shared" si="1"/>
        <v>44692</v>
      </c>
      <c r="CE4" s="53">
        <f t="shared" si="1"/>
        <v>44693</v>
      </c>
      <c r="CF4" s="53">
        <f t="shared" si="1"/>
        <v>44694</v>
      </c>
      <c r="CG4" s="53">
        <f t="shared" si="1"/>
        <v>44695</v>
      </c>
      <c r="CH4" s="53">
        <f t="shared" si="1"/>
        <v>44696</v>
      </c>
      <c r="CI4" s="53">
        <f t="shared" si="1"/>
        <v>44697</v>
      </c>
      <c r="CJ4" s="53">
        <f t="shared" si="1"/>
        <v>44698</v>
      </c>
      <c r="CK4" s="53">
        <f t="shared" si="1"/>
        <v>44699</v>
      </c>
      <c r="CL4" s="53">
        <f t="shared" si="1"/>
        <v>44700</v>
      </c>
      <c r="CM4" s="53">
        <f t="shared" si="1"/>
        <v>44701</v>
      </c>
      <c r="CN4" s="53">
        <f t="shared" si="1"/>
        <v>44702</v>
      </c>
      <c r="CO4" s="53">
        <f t="shared" si="1"/>
        <v>44703</v>
      </c>
      <c r="CP4" s="53">
        <f t="shared" si="1"/>
        <v>44704</v>
      </c>
      <c r="CQ4" s="53">
        <f t="shared" si="1"/>
        <v>44705</v>
      </c>
      <c r="CR4" s="53">
        <f t="shared" si="1"/>
        <v>44706</v>
      </c>
      <c r="CS4" s="54">
        <f t="shared" si="1"/>
        <v>44707</v>
      </c>
      <c r="CT4" s="54">
        <f t="shared" si="1"/>
        <v>44708</v>
      </c>
      <c r="CU4" s="53">
        <f t="shared" si="1"/>
        <v>44709</v>
      </c>
      <c r="CV4" s="53">
        <f t="shared" si="1"/>
        <v>44710</v>
      </c>
      <c r="CW4" s="53">
        <f t="shared" si="1"/>
        <v>44711</v>
      </c>
      <c r="CX4" s="53">
        <f t="shared" si="1"/>
        <v>44712</v>
      </c>
      <c r="CY4" s="53">
        <f t="shared" si="1"/>
        <v>44713</v>
      </c>
      <c r="CZ4" s="53">
        <f t="shared" si="1"/>
        <v>44714</v>
      </c>
      <c r="DA4" s="53">
        <f t="shared" si="1"/>
        <v>44715</v>
      </c>
      <c r="DB4" s="53">
        <f t="shared" si="1"/>
        <v>44716</v>
      </c>
      <c r="DC4" s="53">
        <f t="shared" si="1"/>
        <v>44717</v>
      </c>
      <c r="DD4" s="54">
        <f t="shared" si="1"/>
        <v>44718</v>
      </c>
      <c r="DE4" s="53">
        <f t="shared" si="1"/>
        <v>44719</v>
      </c>
      <c r="DF4" s="53">
        <f t="shared" si="1"/>
        <v>44720</v>
      </c>
      <c r="DG4" s="53">
        <f t="shared" si="1"/>
        <v>44721</v>
      </c>
      <c r="DH4" s="53">
        <f t="shared" si="1"/>
        <v>44722</v>
      </c>
      <c r="DI4" s="53">
        <f t="shared" si="1"/>
        <v>44723</v>
      </c>
      <c r="DJ4" s="53">
        <f t="shared" si="1"/>
        <v>44724</v>
      </c>
      <c r="DK4" s="53">
        <f t="shared" si="1"/>
        <v>44725</v>
      </c>
      <c r="DL4" s="53">
        <f t="shared" si="1"/>
        <v>44726</v>
      </c>
      <c r="DM4" s="53">
        <f t="shared" si="1"/>
        <v>44727</v>
      </c>
      <c r="DN4" s="53">
        <f t="shared" si="1"/>
        <v>44728</v>
      </c>
      <c r="DO4" s="53">
        <f t="shared" si="1"/>
        <v>44729</v>
      </c>
      <c r="DP4" s="53">
        <f t="shared" si="1"/>
        <v>44730</v>
      </c>
      <c r="DQ4" s="53">
        <f t="shared" si="1"/>
        <v>44731</v>
      </c>
      <c r="DR4" s="53">
        <f t="shared" si="1"/>
        <v>44732</v>
      </c>
      <c r="DS4" s="53">
        <f t="shared" si="1"/>
        <v>44733</v>
      </c>
      <c r="DT4" s="53">
        <f t="shared" si="1"/>
        <v>44734</v>
      </c>
      <c r="DU4" s="53">
        <f t="shared" si="1"/>
        <v>44735</v>
      </c>
      <c r="DV4" s="53">
        <f t="shared" si="1"/>
        <v>44736</v>
      </c>
      <c r="DW4" s="53">
        <f t="shared" si="1"/>
        <v>44737</v>
      </c>
      <c r="DX4" s="53">
        <f t="shared" si="1"/>
        <v>44738</v>
      </c>
      <c r="DY4" s="53">
        <f t="shared" si="1"/>
        <v>44739</v>
      </c>
      <c r="DZ4" s="53">
        <f t="shared" si="1"/>
        <v>44740</v>
      </c>
      <c r="EA4" s="53">
        <f t="shared" si="1"/>
        <v>44741</v>
      </c>
      <c r="EB4" s="53">
        <f t="shared" si="1"/>
        <v>44742</v>
      </c>
      <c r="EC4" s="53">
        <f t="shared" si="1"/>
        <v>44743</v>
      </c>
      <c r="ED4" s="53">
        <f t="shared" si="1"/>
        <v>44744</v>
      </c>
      <c r="EE4" s="53">
        <f t="shared" si="1"/>
        <v>44745</v>
      </c>
      <c r="EF4" s="53">
        <f t="shared" si="1"/>
        <v>44746</v>
      </c>
      <c r="EG4" s="53">
        <f t="shared" si="1"/>
        <v>44747</v>
      </c>
      <c r="EH4" s="53">
        <f t="shared" si="1"/>
        <v>44748</v>
      </c>
      <c r="EI4" s="53">
        <f t="shared" si="1"/>
        <v>44749</v>
      </c>
      <c r="EJ4" s="53">
        <f t="shared" si="1"/>
        <v>44750</v>
      </c>
      <c r="EK4" s="53">
        <f t="shared" ref="EK4:FG4" si="2">EJ4+1</f>
        <v>44751</v>
      </c>
      <c r="EL4" s="53">
        <f t="shared" si="2"/>
        <v>44752</v>
      </c>
      <c r="EM4" s="53">
        <f t="shared" si="2"/>
        <v>44753</v>
      </c>
      <c r="EN4" s="53">
        <f t="shared" si="2"/>
        <v>44754</v>
      </c>
      <c r="EO4" s="53">
        <f t="shared" si="2"/>
        <v>44755</v>
      </c>
      <c r="EP4" s="53">
        <f t="shared" si="2"/>
        <v>44756</v>
      </c>
      <c r="EQ4" s="53">
        <f t="shared" si="2"/>
        <v>44757</v>
      </c>
      <c r="ER4" s="53">
        <f t="shared" si="2"/>
        <v>44758</v>
      </c>
      <c r="ES4" s="53">
        <f t="shared" si="2"/>
        <v>44759</v>
      </c>
      <c r="ET4" s="53">
        <f t="shared" si="2"/>
        <v>44760</v>
      </c>
      <c r="EU4" s="53">
        <f t="shared" si="2"/>
        <v>44761</v>
      </c>
      <c r="EV4" s="53">
        <f t="shared" si="2"/>
        <v>44762</v>
      </c>
      <c r="EW4" s="54">
        <f t="shared" si="2"/>
        <v>44763</v>
      </c>
      <c r="EX4" s="53">
        <f t="shared" si="2"/>
        <v>44764</v>
      </c>
      <c r="EY4" s="53">
        <f t="shared" si="2"/>
        <v>44765</v>
      </c>
      <c r="EZ4" s="53">
        <f t="shared" si="2"/>
        <v>44766</v>
      </c>
      <c r="FA4" s="53">
        <f t="shared" si="2"/>
        <v>44767</v>
      </c>
      <c r="FB4" s="53">
        <f t="shared" si="2"/>
        <v>44768</v>
      </c>
      <c r="FC4" s="53">
        <f t="shared" si="2"/>
        <v>44769</v>
      </c>
      <c r="FD4" s="53">
        <f t="shared" si="2"/>
        <v>44770</v>
      </c>
      <c r="FE4" s="53">
        <f t="shared" si="2"/>
        <v>44771</v>
      </c>
      <c r="FF4" s="53">
        <f t="shared" si="2"/>
        <v>44772</v>
      </c>
      <c r="FG4" s="53">
        <f t="shared" si="2"/>
        <v>44773</v>
      </c>
    </row>
    <row r="5" spans="1:163" x14ac:dyDescent="0.25">
      <c r="A5" s="9">
        <v>44631</v>
      </c>
      <c r="B5" s="10" t="s">
        <v>11</v>
      </c>
      <c r="C5" s="10"/>
      <c r="D5" s="10"/>
      <c r="E5" s="10"/>
      <c r="F5" s="10"/>
      <c r="G5" s="10"/>
      <c r="H5" s="10"/>
      <c r="I5" s="11" t="s">
        <v>12</v>
      </c>
      <c r="J5" s="50">
        <v>1</v>
      </c>
      <c r="K5" s="6"/>
      <c r="L5" s="6"/>
      <c r="M5" s="6"/>
      <c r="N5" s="6"/>
      <c r="O5" s="7"/>
      <c r="P5" s="7"/>
      <c r="Q5" s="6"/>
      <c r="R5" s="6"/>
      <c r="S5" s="6"/>
      <c r="T5" s="6"/>
      <c r="U5" s="51"/>
      <c r="V5" s="52"/>
      <c r="W5" s="52"/>
      <c r="X5" s="51"/>
      <c r="Y5" s="51"/>
      <c r="Z5" s="51"/>
      <c r="AA5" s="51"/>
      <c r="AB5" s="51"/>
      <c r="AC5" s="52"/>
      <c r="AD5" s="52"/>
      <c r="AE5" s="51"/>
      <c r="AF5" s="51"/>
      <c r="AG5" s="51"/>
      <c r="AH5" s="51"/>
      <c r="AI5" s="51"/>
      <c r="AJ5" s="52"/>
      <c r="AK5" s="52"/>
      <c r="AL5" s="51"/>
      <c r="AM5" s="51"/>
      <c r="AN5" s="51"/>
      <c r="AO5" s="51"/>
      <c r="AP5" s="51"/>
      <c r="AQ5" s="52"/>
      <c r="AR5" s="52"/>
      <c r="AS5" s="51"/>
      <c r="AT5" s="51"/>
      <c r="AU5" s="51"/>
      <c r="AV5" s="51"/>
      <c r="AW5" s="51"/>
      <c r="AX5" s="52"/>
      <c r="AY5" s="52"/>
      <c r="AZ5" s="51"/>
      <c r="BA5" s="51"/>
      <c r="BB5" s="51"/>
      <c r="BC5" s="6"/>
      <c r="BD5" s="6"/>
      <c r="BE5" s="7"/>
      <c r="BF5" s="7"/>
      <c r="BG5" s="6"/>
      <c r="BH5" s="6"/>
      <c r="BI5" s="6"/>
      <c r="BJ5" s="6"/>
      <c r="BK5" s="6"/>
      <c r="BL5" s="7"/>
      <c r="BM5" s="7"/>
      <c r="BN5" s="6"/>
      <c r="BO5" s="6"/>
      <c r="BP5" s="6"/>
      <c r="BQ5" s="6"/>
      <c r="BR5" s="6"/>
      <c r="BS5" s="7"/>
      <c r="BT5" s="7"/>
      <c r="BU5" s="6"/>
      <c r="BV5" s="6"/>
      <c r="BW5" s="6"/>
      <c r="BX5" s="6"/>
      <c r="BY5" s="6"/>
      <c r="BZ5" s="7"/>
      <c r="CA5" s="7"/>
      <c r="CB5" s="6"/>
      <c r="CC5" s="6"/>
      <c r="CD5" s="6"/>
      <c r="CE5" s="6"/>
      <c r="CF5" s="6"/>
      <c r="CG5" s="7"/>
      <c r="CH5" s="7"/>
      <c r="CI5" s="6"/>
      <c r="CJ5" s="6"/>
      <c r="CK5" s="6"/>
      <c r="CL5" s="6"/>
      <c r="CM5" s="6"/>
      <c r="CN5" s="7"/>
      <c r="CO5" s="7"/>
      <c r="CP5" s="6"/>
      <c r="CQ5" s="6"/>
      <c r="CR5" s="6"/>
      <c r="CS5" s="6"/>
      <c r="CT5" s="6"/>
      <c r="CU5" s="7"/>
      <c r="CV5" s="7"/>
      <c r="CW5" s="6"/>
      <c r="CX5" s="6"/>
      <c r="CY5" s="6"/>
      <c r="CZ5" s="6"/>
      <c r="DA5" s="6"/>
      <c r="DB5" s="7"/>
      <c r="DC5" s="7"/>
      <c r="DD5" s="6"/>
      <c r="DE5" s="6"/>
      <c r="DF5" s="6"/>
      <c r="DG5" s="6"/>
      <c r="DH5" s="6"/>
      <c r="DI5" s="7"/>
      <c r="DJ5" s="7"/>
      <c r="DK5" s="6"/>
      <c r="DL5" s="6"/>
      <c r="DM5" s="6"/>
      <c r="DN5" s="6"/>
      <c r="DO5" s="6"/>
      <c r="DP5" s="7"/>
      <c r="DQ5" s="7"/>
      <c r="DR5" s="6"/>
      <c r="DS5" s="6"/>
      <c r="DT5" s="6"/>
      <c r="DU5" s="6"/>
      <c r="DV5" s="6"/>
      <c r="DW5" s="7"/>
      <c r="DX5" s="7"/>
      <c r="DY5" s="6"/>
      <c r="DZ5" s="6"/>
      <c r="EA5" s="6"/>
      <c r="EB5" s="6"/>
      <c r="EC5" s="6"/>
      <c r="ED5" s="7"/>
      <c r="EE5" s="7"/>
      <c r="EF5" s="6"/>
      <c r="EG5" s="6"/>
      <c r="EH5" s="6"/>
      <c r="EI5" s="6"/>
      <c r="EJ5" s="6"/>
      <c r="EK5" s="7"/>
      <c r="EL5" s="7"/>
      <c r="EM5" s="6"/>
      <c r="EN5" s="6"/>
      <c r="EO5" s="6"/>
      <c r="EP5" s="6"/>
      <c r="EQ5" s="6"/>
      <c r="ER5" s="7"/>
      <c r="ES5" s="7"/>
      <c r="ET5" s="6"/>
      <c r="EU5" s="6"/>
      <c r="EV5" s="6"/>
      <c r="EW5" s="6"/>
      <c r="EX5" s="6"/>
      <c r="EY5" s="7"/>
      <c r="EZ5" s="7"/>
      <c r="FA5" s="6"/>
      <c r="FB5" s="6"/>
      <c r="FC5" s="6"/>
      <c r="FD5" s="6"/>
      <c r="FE5" s="6"/>
      <c r="FF5" s="7"/>
      <c r="FG5" s="7"/>
    </row>
    <row r="6" spans="1:163" x14ac:dyDescent="0.25">
      <c r="A6" s="9">
        <v>44632</v>
      </c>
      <c r="B6" s="10" t="s">
        <v>13</v>
      </c>
      <c r="C6" s="10"/>
      <c r="D6" s="10"/>
      <c r="E6" s="10"/>
      <c r="F6" s="10"/>
      <c r="G6" s="10"/>
      <c r="H6" s="10"/>
      <c r="I6" s="11" t="s">
        <v>12</v>
      </c>
      <c r="J6" s="50">
        <v>3</v>
      </c>
      <c r="K6" s="6"/>
      <c r="L6" s="6"/>
      <c r="M6" s="6"/>
      <c r="N6" s="6"/>
      <c r="O6" s="7"/>
      <c r="P6" s="7"/>
      <c r="Q6" s="6"/>
      <c r="R6" s="6"/>
      <c r="S6" s="6"/>
      <c r="T6" s="6"/>
      <c r="U6" s="51"/>
      <c r="V6" s="52"/>
      <c r="W6" s="52"/>
      <c r="X6" s="51"/>
      <c r="Y6" s="51"/>
      <c r="Z6" s="51"/>
      <c r="AA6" s="51"/>
      <c r="AB6" s="51"/>
      <c r="AC6" s="52"/>
      <c r="AD6" s="52"/>
      <c r="AE6" s="51"/>
      <c r="AF6" s="51"/>
      <c r="AG6" s="51"/>
      <c r="AH6" s="51"/>
      <c r="AI6" s="51"/>
      <c r="AJ6" s="52"/>
      <c r="AK6" s="52"/>
      <c r="AL6" s="51"/>
      <c r="AM6" s="51"/>
      <c r="AN6" s="51"/>
      <c r="AO6" s="51"/>
      <c r="AP6" s="51"/>
      <c r="AQ6" s="52"/>
      <c r="AR6" s="52"/>
      <c r="AS6" s="51"/>
      <c r="AT6" s="51"/>
      <c r="AU6" s="51"/>
      <c r="AV6" s="51"/>
      <c r="AW6" s="51"/>
      <c r="AX6" s="52"/>
      <c r="AY6" s="52"/>
      <c r="AZ6" s="51"/>
      <c r="BA6" s="51"/>
      <c r="BB6" s="51"/>
      <c r="BC6" s="6"/>
      <c r="BD6" s="6"/>
      <c r="BE6" s="7"/>
      <c r="BF6" s="7"/>
      <c r="BG6" s="6"/>
      <c r="BH6" s="6"/>
      <c r="BI6" s="6"/>
      <c r="BJ6" s="6"/>
      <c r="BK6" s="6"/>
      <c r="BL6" s="7"/>
      <c r="BM6" s="7"/>
      <c r="BN6" s="6"/>
      <c r="BO6" s="6"/>
      <c r="BP6" s="6"/>
      <c r="BQ6" s="6"/>
      <c r="BR6" s="6"/>
      <c r="BS6" s="7"/>
      <c r="BT6" s="7"/>
      <c r="BU6" s="6"/>
      <c r="BV6" s="6"/>
      <c r="BW6" s="6"/>
      <c r="BX6" s="6"/>
      <c r="BY6" s="6"/>
      <c r="BZ6" s="7"/>
      <c r="CA6" s="7"/>
      <c r="CB6" s="6"/>
      <c r="CC6" s="6"/>
      <c r="CD6" s="6"/>
      <c r="CE6" s="6"/>
      <c r="CF6" s="6"/>
      <c r="CG6" s="7"/>
      <c r="CH6" s="7"/>
      <c r="CI6" s="6"/>
      <c r="CJ6" s="6"/>
      <c r="CK6" s="6"/>
      <c r="CL6" s="6"/>
      <c r="CM6" s="6"/>
      <c r="CN6" s="7"/>
      <c r="CO6" s="7"/>
      <c r="CP6" s="6"/>
      <c r="CQ6" s="6"/>
      <c r="CR6" s="6"/>
      <c r="CS6" s="6"/>
      <c r="CT6" s="6"/>
      <c r="CU6" s="7"/>
      <c r="CV6" s="7"/>
      <c r="CW6" s="6"/>
      <c r="CX6" s="6"/>
      <c r="CY6" s="6"/>
      <c r="CZ6" s="6"/>
      <c r="DA6" s="6"/>
      <c r="DB6" s="7"/>
      <c r="DC6" s="7"/>
      <c r="DD6" s="6"/>
      <c r="DE6" s="6"/>
      <c r="DF6" s="6"/>
      <c r="DG6" s="6"/>
      <c r="DH6" s="6"/>
      <c r="DI6" s="7"/>
      <c r="DJ6" s="7"/>
      <c r="DK6" s="6"/>
      <c r="DL6" s="6"/>
      <c r="DM6" s="6"/>
      <c r="DN6" s="6"/>
      <c r="DO6" s="6"/>
      <c r="DP6" s="7"/>
      <c r="DQ6" s="7"/>
      <c r="DR6" s="6"/>
      <c r="DS6" s="6"/>
      <c r="DT6" s="6"/>
      <c r="DU6" s="6"/>
      <c r="DV6" s="6"/>
      <c r="DW6" s="7"/>
      <c r="DX6" s="7"/>
      <c r="DY6" s="6"/>
      <c r="DZ6" s="6"/>
      <c r="EA6" s="6"/>
      <c r="EB6" s="6"/>
      <c r="EC6" s="6"/>
      <c r="ED6" s="7"/>
      <c r="EE6" s="7"/>
      <c r="EF6" s="6"/>
      <c r="EG6" s="6"/>
      <c r="EH6" s="6"/>
      <c r="EI6" s="6"/>
      <c r="EJ6" s="6"/>
      <c r="EK6" s="7"/>
      <c r="EL6" s="7"/>
      <c r="EM6" s="6"/>
      <c r="EN6" s="6"/>
      <c r="EO6" s="6"/>
      <c r="EP6" s="6"/>
      <c r="EQ6" s="6"/>
      <c r="ER6" s="7"/>
      <c r="ES6" s="7"/>
      <c r="ET6" s="6"/>
      <c r="EU6" s="6"/>
      <c r="EV6" s="6"/>
      <c r="EW6" s="6"/>
      <c r="EX6" s="6"/>
      <c r="EY6" s="7"/>
      <c r="EZ6" s="7"/>
      <c r="FA6" s="6"/>
      <c r="FB6" s="6"/>
      <c r="FC6" s="6"/>
      <c r="FD6" s="6"/>
      <c r="FE6" s="6"/>
      <c r="FF6" s="7"/>
      <c r="FG6" s="7"/>
    </row>
    <row r="7" spans="1:163" x14ac:dyDescent="0.25">
      <c r="A7" s="9">
        <v>44641</v>
      </c>
      <c r="B7" s="10" t="s">
        <v>14</v>
      </c>
      <c r="C7" s="10"/>
      <c r="D7" s="10"/>
      <c r="E7" s="10"/>
      <c r="F7" s="10"/>
      <c r="G7" s="10"/>
      <c r="H7" s="10"/>
      <c r="I7" s="11" t="s">
        <v>12</v>
      </c>
      <c r="J7" s="50">
        <v>24</v>
      </c>
      <c r="K7" s="6"/>
      <c r="L7" s="6"/>
      <c r="M7" s="6"/>
      <c r="N7" s="6"/>
      <c r="O7" s="7"/>
      <c r="P7" s="7"/>
      <c r="Q7" s="6"/>
      <c r="R7" s="6"/>
      <c r="S7" s="6"/>
      <c r="T7" s="6"/>
      <c r="U7" s="51"/>
      <c r="V7" s="52"/>
      <c r="W7" s="52"/>
      <c r="X7" s="51"/>
      <c r="Y7" s="51"/>
      <c r="Z7" s="51"/>
      <c r="AA7" s="51"/>
      <c r="AB7" s="51"/>
      <c r="AC7" s="52"/>
      <c r="AD7" s="52"/>
      <c r="AE7" s="51"/>
      <c r="AF7" s="51"/>
      <c r="AG7" s="51"/>
      <c r="AH7" s="51"/>
      <c r="AI7" s="51"/>
      <c r="AJ7" s="52"/>
      <c r="AK7" s="52"/>
      <c r="AL7" s="51"/>
      <c r="AM7" s="51"/>
      <c r="AN7" s="51"/>
      <c r="AO7" s="51"/>
      <c r="AP7" s="51"/>
      <c r="AQ7" s="52"/>
      <c r="AR7" s="52"/>
      <c r="AS7" s="51"/>
      <c r="AT7" s="51"/>
      <c r="AU7" s="51"/>
      <c r="AV7" s="51"/>
      <c r="AW7" s="51"/>
      <c r="AX7" s="52"/>
      <c r="AY7" s="52"/>
      <c r="AZ7" s="51"/>
      <c r="BA7" s="51"/>
      <c r="BB7" s="51"/>
      <c r="BC7" s="6"/>
      <c r="BD7" s="6"/>
      <c r="BE7" s="7"/>
      <c r="BF7" s="7"/>
      <c r="BG7" s="6"/>
      <c r="BH7" s="6"/>
      <c r="BI7" s="6"/>
      <c r="BJ7" s="6"/>
      <c r="BK7" s="6"/>
      <c r="BL7" s="7"/>
      <c r="BM7" s="7"/>
      <c r="BN7" s="6"/>
      <c r="BO7" s="6"/>
      <c r="BP7" s="6"/>
      <c r="BQ7" s="6"/>
      <c r="BR7" s="6"/>
      <c r="BS7" s="7"/>
      <c r="BT7" s="7"/>
      <c r="BU7" s="6"/>
      <c r="BV7" s="6"/>
      <c r="BW7" s="6"/>
      <c r="BX7" s="6"/>
      <c r="BY7" s="6"/>
      <c r="BZ7" s="7"/>
      <c r="CA7" s="7"/>
      <c r="CB7" s="6"/>
      <c r="CC7" s="6"/>
      <c r="CD7" s="6"/>
      <c r="CE7" s="6"/>
      <c r="CF7" s="6"/>
      <c r="CG7" s="7"/>
      <c r="CH7" s="7"/>
      <c r="CI7" s="6"/>
      <c r="CJ7" s="6"/>
      <c r="CK7" s="6"/>
      <c r="CL7" s="6"/>
      <c r="CM7" s="6"/>
      <c r="CN7" s="7"/>
      <c r="CO7" s="7"/>
      <c r="CP7" s="6"/>
      <c r="CQ7" s="6"/>
      <c r="CR7" s="6"/>
      <c r="CS7" s="6"/>
      <c r="CT7" s="6"/>
      <c r="CU7" s="7"/>
      <c r="CV7" s="7"/>
      <c r="CW7" s="6"/>
      <c r="CX7" s="6"/>
      <c r="CY7" s="6"/>
      <c r="CZ7" s="6"/>
      <c r="DA7" s="6"/>
      <c r="DB7" s="7"/>
      <c r="DC7" s="7"/>
      <c r="DD7" s="6"/>
      <c r="DE7" s="6"/>
      <c r="DF7" s="6"/>
      <c r="DG7" s="6"/>
      <c r="DH7" s="6"/>
      <c r="DI7" s="7"/>
      <c r="DJ7" s="7"/>
      <c r="DK7" s="6"/>
      <c r="DL7" s="6"/>
      <c r="DM7" s="6"/>
      <c r="DN7" s="6"/>
      <c r="DO7" s="6"/>
      <c r="DP7" s="7"/>
      <c r="DQ7" s="7"/>
      <c r="DR7" s="6"/>
      <c r="DS7" s="6"/>
      <c r="DT7" s="6"/>
      <c r="DU7" s="6"/>
      <c r="DV7" s="6"/>
      <c r="DW7" s="7"/>
      <c r="DX7" s="7"/>
      <c r="DY7" s="6"/>
      <c r="DZ7" s="6"/>
      <c r="EA7" s="6"/>
      <c r="EB7" s="6"/>
      <c r="EC7" s="6"/>
      <c r="ED7" s="7"/>
      <c r="EE7" s="7"/>
      <c r="EF7" s="6"/>
      <c r="EG7" s="6"/>
      <c r="EH7" s="6"/>
      <c r="EI7" s="6"/>
      <c r="EJ7" s="6"/>
      <c r="EK7" s="7"/>
      <c r="EL7" s="7"/>
      <c r="EM7" s="6"/>
      <c r="EN7" s="6"/>
      <c r="EO7" s="6"/>
      <c r="EP7" s="6"/>
      <c r="EQ7" s="6"/>
      <c r="ER7" s="7"/>
      <c r="ES7" s="7"/>
      <c r="ET7" s="6"/>
      <c r="EU7" s="6"/>
      <c r="EV7" s="6"/>
      <c r="EW7" s="6"/>
      <c r="EX7" s="6"/>
      <c r="EY7" s="7"/>
      <c r="EZ7" s="7"/>
      <c r="FA7" s="6"/>
      <c r="FB7" s="6"/>
      <c r="FC7" s="6"/>
      <c r="FD7" s="6"/>
      <c r="FE7" s="6"/>
      <c r="FF7" s="7"/>
      <c r="FG7" s="7"/>
    </row>
    <row r="8" spans="1:163" x14ac:dyDescent="0.25">
      <c r="A8" s="9">
        <v>44641</v>
      </c>
      <c r="B8" s="10" t="s">
        <v>15</v>
      </c>
      <c r="C8" s="10"/>
      <c r="D8" s="10"/>
      <c r="E8" s="10"/>
      <c r="F8" s="10"/>
      <c r="G8" s="10"/>
      <c r="H8" s="10"/>
      <c r="I8" s="12" t="s">
        <v>16</v>
      </c>
      <c r="J8" s="47">
        <v>5</v>
      </c>
      <c r="K8" s="6"/>
      <c r="L8" s="6"/>
      <c r="M8" s="6"/>
      <c r="N8" s="6"/>
      <c r="O8" s="7"/>
      <c r="P8" s="7"/>
      <c r="Q8" s="6"/>
      <c r="R8" s="6"/>
      <c r="S8" s="6"/>
      <c r="T8" s="6"/>
      <c r="U8" s="51"/>
      <c r="V8" s="52"/>
      <c r="W8" s="52"/>
      <c r="X8" s="51"/>
      <c r="Y8" s="51"/>
      <c r="Z8" s="51"/>
      <c r="AA8" s="51"/>
      <c r="AB8" s="51"/>
      <c r="AC8" s="52"/>
      <c r="AD8" s="52"/>
      <c r="AE8" s="51"/>
      <c r="AF8" s="51"/>
      <c r="AG8" s="51"/>
      <c r="AH8" s="51"/>
      <c r="AI8" s="51"/>
      <c r="AJ8" s="52"/>
      <c r="AK8" s="52"/>
      <c r="AL8" s="51"/>
      <c r="AM8" s="51"/>
      <c r="AN8" s="51"/>
      <c r="AO8" s="51"/>
      <c r="AP8" s="51"/>
      <c r="AQ8" s="52"/>
      <c r="AR8" s="52"/>
      <c r="AS8" s="51"/>
      <c r="AT8" s="51"/>
      <c r="AU8" s="51"/>
      <c r="AV8" s="51"/>
      <c r="AW8" s="51"/>
      <c r="AX8" s="52"/>
      <c r="AY8" s="52"/>
      <c r="AZ8" s="51"/>
      <c r="BA8" s="51"/>
      <c r="BB8" s="51"/>
      <c r="BC8" s="6"/>
      <c r="BD8" s="6"/>
      <c r="BE8" s="7"/>
      <c r="BF8" s="7"/>
      <c r="BG8" s="6"/>
      <c r="BH8" s="6"/>
      <c r="BI8" s="6"/>
      <c r="BJ8" s="6"/>
      <c r="BK8" s="6"/>
      <c r="BL8" s="7"/>
      <c r="BM8" s="7"/>
      <c r="BN8" s="6"/>
      <c r="BO8" s="6"/>
      <c r="BP8" s="6"/>
      <c r="BQ8" s="6"/>
      <c r="BR8" s="6"/>
      <c r="BS8" s="7"/>
      <c r="BT8" s="7"/>
      <c r="BU8" s="6"/>
      <c r="BV8" s="6"/>
      <c r="BW8" s="6"/>
      <c r="BX8" s="6"/>
      <c r="BY8" s="6"/>
      <c r="BZ8" s="7"/>
      <c r="CA8" s="7"/>
      <c r="CB8" s="6"/>
      <c r="CC8" s="6"/>
      <c r="CD8" s="6"/>
      <c r="CE8" s="6"/>
      <c r="CF8" s="6"/>
      <c r="CG8" s="7"/>
      <c r="CH8" s="7"/>
      <c r="CI8" s="6"/>
      <c r="CJ8" s="6"/>
      <c r="CK8" s="6"/>
      <c r="CL8" s="6"/>
      <c r="CM8" s="6"/>
      <c r="CN8" s="7"/>
      <c r="CO8" s="7"/>
      <c r="CP8" s="6"/>
      <c r="CQ8" s="6"/>
      <c r="CR8" s="6"/>
      <c r="CS8" s="6"/>
      <c r="CT8" s="6"/>
      <c r="CU8" s="7"/>
      <c r="CV8" s="7"/>
      <c r="CW8" s="6"/>
      <c r="CX8" s="6"/>
      <c r="CY8" s="6"/>
      <c r="CZ8" s="6"/>
      <c r="DA8" s="6"/>
      <c r="DB8" s="7"/>
      <c r="DC8" s="7"/>
      <c r="DD8" s="6"/>
      <c r="DE8" s="6"/>
      <c r="DF8" s="6"/>
      <c r="DG8" s="6"/>
      <c r="DH8" s="6"/>
      <c r="DI8" s="7"/>
      <c r="DJ8" s="7"/>
      <c r="DK8" s="6"/>
      <c r="DL8" s="6"/>
      <c r="DM8" s="6"/>
      <c r="DN8" s="6"/>
      <c r="DO8" s="6"/>
      <c r="DP8" s="7"/>
      <c r="DQ8" s="7"/>
      <c r="DR8" s="6"/>
      <c r="DS8" s="6"/>
      <c r="DT8" s="6"/>
      <c r="DU8" s="6"/>
      <c r="DV8" s="6"/>
      <c r="DW8" s="7"/>
      <c r="DX8" s="7"/>
      <c r="DY8" s="6"/>
      <c r="DZ8" s="6"/>
      <c r="EA8" s="6"/>
      <c r="EB8" s="6"/>
      <c r="EC8" s="6"/>
      <c r="ED8" s="7"/>
      <c r="EE8" s="7"/>
      <c r="EF8" s="6"/>
      <c r="EG8" s="6"/>
      <c r="EH8" s="6"/>
      <c r="EI8" s="6"/>
      <c r="EJ8" s="6"/>
      <c r="EK8" s="7"/>
      <c r="EL8" s="7"/>
      <c r="EM8" s="6"/>
      <c r="EN8" s="6"/>
      <c r="EO8" s="6"/>
      <c r="EP8" s="6"/>
      <c r="EQ8" s="6"/>
      <c r="ER8" s="7"/>
      <c r="ES8" s="7"/>
      <c r="ET8" s="6"/>
      <c r="EU8" s="6"/>
      <c r="EV8" s="6"/>
      <c r="EW8" s="6"/>
      <c r="EX8" s="6"/>
      <c r="EY8" s="7"/>
      <c r="EZ8" s="7"/>
      <c r="FA8" s="6"/>
      <c r="FB8" s="6"/>
      <c r="FC8" s="6"/>
      <c r="FD8" s="6"/>
      <c r="FE8" s="6"/>
      <c r="FF8" s="7"/>
      <c r="FG8" s="7"/>
    </row>
    <row r="9" spans="1:163" x14ac:dyDescent="0.25">
      <c r="A9" s="9">
        <v>44648</v>
      </c>
      <c r="B9" s="10" t="s">
        <v>17</v>
      </c>
      <c r="C9" s="10"/>
      <c r="D9" s="10"/>
      <c r="E9" s="10"/>
      <c r="F9" s="10"/>
      <c r="G9" s="10"/>
      <c r="H9" s="10"/>
      <c r="I9" s="12" t="s">
        <v>16</v>
      </c>
      <c r="J9" s="47">
        <v>5</v>
      </c>
      <c r="K9" s="6"/>
      <c r="L9" s="6"/>
      <c r="M9" s="6"/>
      <c r="N9" s="6"/>
      <c r="O9" s="7"/>
      <c r="P9" s="7"/>
      <c r="Q9" s="6"/>
      <c r="R9" s="6"/>
      <c r="S9" s="6"/>
      <c r="T9" s="6"/>
      <c r="U9" s="51"/>
      <c r="V9" s="52"/>
      <c r="W9" s="52"/>
      <c r="X9" s="51"/>
      <c r="Y9" s="51"/>
      <c r="Z9" s="51"/>
      <c r="AA9" s="51"/>
      <c r="AB9" s="51"/>
      <c r="AC9" s="52"/>
      <c r="AD9" s="52"/>
      <c r="AE9" s="51"/>
      <c r="AF9" s="51"/>
      <c r="AG9" s="51"/>
      <c r="AH9" s="51"/>
      <c r="AI9" s="51"/>
      <c r="AJ9" s="52"/>
      <c r="AK9" s="52"/>
      <c r="AL9" s="51"/>
      <c r="AM9" s="51"/>
      <c r="AN9" s="51"/>
      <c r="AO9" s="51"/>
      <c r="AP9" s="51"/>
      <c r="AQ9" s="52"/>
      <c r="AR9" s="52"/>
      <c r="AS9" s="51"/>
      <c r="AT9" s="51"/>
      <c r="AU9" s="51"/>
      <c r="AV9" s="51"/>
      <c r="AW9" s="51"/>
      <c r="AX9" s="52"/>
      <c r="AY9" s="52"/>
      <c r="AZ9" s="51"/>
      <c r="BA9" s="51"/>
      <c r="BB9" s="51"/>
      <c r="BC9" s="6"/>
      <c r="BD9" s="6"/>
      <c r="BE9" s="7"/>
      <c r="BF9" s="7"/>
      <c r="BG9" s="6"/>
      <c r="BH9" s="6"/>
      <c r="BI9" s="6"/>
      <c r="BJ9" s="6"/>
      <c r="BK9" s="6"/>
      <c r="BL9" s="7"/>
      <c r="BM9" s="7"/>
      <c r="BN9" s="6"/>
      <c r="BO9" s="6"/>
      <c r="BP9" s="6"/>
      <c r="BQ9" s="6"/>
      <c r="BR9" s="6"/>
      <c r="BS9" s="7"/>
      <c r="BT9" s="7"/>
      <c r="BU9" s="6"/>
      <c r="BV9" s="6"/>
      <c r="BW9" s="6"/>
      <c r="BX9" s="6"/>
      <c r="BY9" s="6"/>
      <c r="BZ9" s="7"/>
      <c r="CA9" s="7"/>
      <c r="CB9" s="6"/>
      <c r="CC9" s="6"/>
      <c r="CD9" s="6"/>
      <c r="CE9" s="6"/>
      <c r="CF9" s="6"/>
      <c r="CG9" s="7"/>
      <c r="CH9" s="7"/>
      <c r="CI9" s="6"/>
      <c r="CJ9" s="6"/>
      <c r="CK9" s="6"/>
      <c r="CL9" s="6"/>
      <c r="CM9" s="6"/>
      <c r="CN9" s="7"/>
      <c r="CO9" s="7"/>
      <c r="CP9" s="6"/>
      <c r="CQ9" s="6"/>
      <c r="CR9" s="6"/>
      <c r="CS9" s="6"/>
      <c r="CT9" s="6"/>
      <c r="CU9" s="7"/>
      <c r="CV9" s="7"/>
      <c r="CW9" s="6"/>
      <c r="CX9" s="6"/>
      <c r="CY9" s="6"/>
      <c r="CZ9" s="6"/>
      <c r="DA9" s="6"/>
      <c r="DB9" s="7"/>
      <c r="DC9" s="7"/>
      <c r="DD9" s="6"/>
      <c r="DE9" s="6"/>
      <c r="DF9" s="6"/>
      <c r="DG9" s="6"/>
      <c r="DH9" s="6"/>
      <c r="DI9" s="7"/>
      <c r="DJ9" s="7"/>
      <c r="DK9" s="6"/>
      <c r="DL9" s="6"/>
      <c r="DM9" s="6"/>
      <c r="DN9" s="6"/>
      <c r="DO9" s="6"/>
      <c r="DP9" s="7"/>
      <c r="DQ9" s="7"/>
      <c r="DR9" s="6"/>
      <c r="DS9" s="6"/>
      <c r="DT9" s="6"/>
      <c r="DU9" s="6"/>
      <c r="DV9" s="6"/>
      <c r="DW9" s="7"/>
      <c r="DX9" s="7"/>
      <c r="DY9" s="6"/>
      <c r="DZ9" s="6"/>
      <c r="EA9" s="6"/>
      <c r="EB9" s="6"/>
      <c r="EC9" s="6"/>
      <c r="ED9" s="7"/>
      <c r="EE9" s="7"/>
      <c r="EF9" s="6"/>
      <c r="EG9" s="6"/>
      <c r="EH9" s="6"/>
      <c r="EI9" s="6"/>
      <c r="EJ9" s="6"/>
      <c r="EK9" s="7"/>
      <c r="EL9" s="7"/>
      <c r="EM9" s="6"/>
      <c r="EN9" s="6"/>
      <c r="EO9" s="6"/>
      <c r="EP9" s="6"/>
      <c r="EQ9" s="6"/>
      <c r="ER9" s="7"/>
      <c r="ES9" s="7"/>
      <c r="ET9" s="6"/>
      <c r="EU9" s="6"/>
      <c r="EV9" s="6"/>
      <c r="EW9" s="6"/>
      <c r="EX9" s="6"/>
      <c r="EY9" s="7"/>
      <c r="EZ9" s="7"/>
      <c r="FA9" s="6"/>
      <c r="FB9" s="6"/>
      <c r="FC9" s="6"/>
      <c r="FD9" s="6"/>
      <c r="FE9" s="6"/>
      <c r="FF9" s="7"/>
      <c r="FG9" s="7"/>
    </row>
    <row r="10" spans="1:163" x14ac:dyDescent="0.25">
      <c r="A10" s="9">
        <v>44655</v>
      </c>
      <c r="B10" s="10" t="s">
        <v>18</v>
      </c>
      <c r="C10" s="10"/>
      <c r="D10" s="10"/>
      <c r="E10" s="10"/>
      <c r="F10" s="10"/>
      <c r="G10" s="10"/>
      <c r="H10" s="10"/>
      <c r="I10" s="12" t="s">
        <v>16</v>
      </c>
      <c r="J10" s="47">
        <v>1</v>
      </c>
      <c r="K10" s="6"/>
      <c r="L10" s="6"/>
      <c r="M10" s="6"/>
      <c r="N10" s="6"/>
      <c r="O10" s="7"/>
      <c r="P10" s="7"/>
      <c r="Q10" s="6"/>
      <c r="R10" s="6"/>
      <c r="S10" s="6"/>
      <c r="T10" s="6"/>
      <c r="U10" s="51"/>
      <c r="V10" s="52"/>
      <c r="W10" s="52"/>
      <c r="X10" s="51"/>
      <c r="Y10" s="51"/>
      <c r="Z10" s="51"/>
      <c r="AA10" s="51"/>
      <c r="AB10" s="51"/>
      <c r="AC10" s="52"/>
      <c r="AD10" s="52"/>
      <c r="AE10" s="51"/>
      <c r="AF10" s="51"/>
      <c r="AG10" s="51"/>
      <c r="AH10" s="51"/>
      <c r="AI10" s="51"/>
      <c r="AJ10" s="52"/>
      <c r="AK10" s="52"/>
      <c r="AL10" s="51"/>
      <c r="AM10" s="51"/>
      <c r="AN10" s="51"/>
      <c r="AO10" s="51"/>
      <c r="AP10" s="51"/>
      <c r="AQ10" s="52"/>
      <c r="AR10" s="52"/>
      <c r="AS10" s="51"/>
      <c r="AT10" s="51"/>
      <c r="AU10" s="51"/>
      <c r="AV10" s="51"/>
      <c r="AW10" s="51"/>
      <c r="AX10" s="52"/>
      <c r="AY10" s="52"/>
      <c r="AZ10" s="51"/>
      <c r="BA10" s="51"/>
      <c r="BB10" s="51"/>
      <c r="BC10" s="6"/>
      <c r="BD10" s="6"/>
      <c r="BE10" s="7"/>
      <c r="BF10" s="7"/>
      <c r="BG10" s="6"/>
      <c r="BH10" s="6"/>
      <c r="BI10" s="6"/>
      <c r="BJ10" s="6"/>
      <c r="BK10" s="6"/>
      <c r="BL10" s="7"/>
      <c r="BM10" s="7"/>
      <c r="BN10" s="6"/>
      <c r="BO10" s="6"/>
      <c r="BP10" s="6"/>
      <c r="BQ10" s="6"/>
      <c r="BR10" s="6"/>
      <c r="BS10" s="7"/>
      <c r="BT10" s="7"/>
      <c r="BU10" s="6"/>
      <c r="BV10" s="6"/>
      <c r="BW10" s="6"/>
      <c r="BX10" s="6"/>
      <c r="BY10" s="6"/>
      <c r="BZ10" s="7"/>
      <c r="CA10" s="7"/>
      <c r="CB10" s="6"/>
      <c r="CC10" s="6"/>
      <c r="CD10" s="6"/>
      <c r="CE10" s="6"/>
      <c r="CF10" s="6"/>
      <c r="CG10" s="7"/>
      <c r="CH10" s="7"/>
      <c r="CI10" s="6"/>
      <c r="CJ10" s="6"/>
      <c r="CK10" s="6"/>
      <c r="CL10" s="6"/>
      <c r="CM10" s="6"/>
      <c r="CN10" s="7"/>
      <c r="CO10" s="7"/>
      <c r="CP10" s="6"/>
      <c r="CQ10" s="6"/>
      <c r="CR10" s="6"/>
      <c r="CS10" s="6"/>
      <c r="CT10" s="6"/>
      <c r="CU10" s="7"/>
      <c r="CV10" s="7"/>
      <c r="CW10" s="6"/>
      <c r="CX10" s="6"/>
      <c r="CY10" s="6"/>
      <c r="CZ10" s="6"/>
      <c r="DA10" s="6"/>
      <c r="DB10" s="7"/>
      <c r="DC10" s="7"/>
      <c r="DD10" s="6"/>
      <c r="DE10" s="6"/>
      <c r="DF10" s="6"/>
      <c r="DG10" s="6"/>
      <c r="DH10" s="6"/>
      <c r="DI10" s="7"/>
      <c r="DJ10" s="7"/>
      <c r="DK10" s="6"/>
      <c r="DL10" s="6"/>
      <c r="DM10" s="6"/>
      <c r="DN10" s="6"/>
      <c r="DO10" s="6"/>
      <c r="DP10" s="7"/>
      <c r="DQ10" s="7"/>
      <c r="DR10" s="6"/>
      <c r="DS10" s="6"/>
      <c r="DT10" s="6"/>
      <c r="DU10" s="6"/>
      <c r="DV10" s="6"/>
      <c r="DW10" s="7"/>
      <c r="DX10" s="7"/>
      <c r="DY10" s="6"/>
      <c r="DZ10" s="6"/>
      <c r="EA10" s="6"/>
      <c r="EB10" s="6"/>
      <c r="EC10" s="6"/>
      <c r="ED10" s="7"/>
      <c r="EE10" s="7"/>
      <c r="EF10" s="6"/>
      <c r="EG10" s="6"/>
      <c r="EH10" s="6"/>
      <c r="EI10" s="6"/>
      <c r="EJ10" s="6"/>
      <c r="EK10" s="7"/>
      <c r="EL10" s="7"/>
      <c r="EM10" s="6"/>
      <c r="EN10" s="6"/>
      <c r="EO10" s="6"/>
      <c r="EP10" s="6"/>
      <c r="EQ10" s="6"/>
      <c r="ER10" s="7"/>
      <c r="ES10" s="7"/>
      <c r="ET10" s="6"/>
      <c r="EU10" s="6"/>
      <c r="EV10" s="6"/>
      <c r="EW10" s="6"/>
      <c r="EX10" s="6"/>
      <c r="EY10" s="7"/>
      <c r="EZ10" s="7"/>
      <c r="FA10" s="6"/>
      <c r="FB10" s="6"/>
      <c r="FC10" s="6"/>
      <c r="FD10" s="6"/>
      <c r="FE10" s="6"/>
      <c r="FF10" s="7"/>
      <c r="FG10" s="7"/>
    </row>
    <row r="14" spans="1:163" x14ac:dyDescent="0.25">
      <c r="K14" t="s">
        <v>49</v>
      </c>
    </row>
    <row r="15" spans="1:163" x14ac:dyDescent="0.25">
      <c r="K15" t="s">
        <v>50</v>
      </c>
    </row>
    <row r="16" spans="1:163" x14ac:dyDescent="0.25">
      <c r="K16" t="s">
        <v>51</v>
      </c>
    </row>
    <row r="17" spans="11:12" x14ac:dyDescent="0.25">
      <c r="L17" t="s">
        <v>52</v>
      </c>
    </row>
    <row r="18" spans="11:12" x14ac:dyDescent="0.25">
      <c r="K18" t="s">
        <v>53</v>
      </c>
    </row>
    <row r="19" spans="11:12" x14ac:dyDescent="0.25">
      <c r="K19" t="s">
        <v>54</v>
      </c>
    </row>
  </sheetData>
  <mergeCells count="31">
    <mergeCell ref="A2:A4"/>
    <mergeCell ref="B2:B4"/>
    <mergeCell ref="C2:C4"/>
    <mergeCell ref="H2:I4"/>
    <mergeCell ref="K2:AO2"/>
    <mergeCell ref="DD3:DJ3"/>
    <mergeCell ref="BT2:CX2"/>
    <mergeCell ref="CY2:EB2"/>
    <mergeCell ref="EC2:FG2"/>
    <mergeCell ref="K3:P3"/>
    <mergeCell ref="Q3:W3"/>
    <mergeCell ref="X3:AD3"/>
    <mergeCell ref="AE3:AK3"/>
    <mergeCell ref="AL3:AR3"/>
    <mergeCell ref="AS3:AY3"/>
    <mergeCell ref="AZ3:BF3"/>
    <mergeCell ref="AP2:BS2"/>
    <mergeCell ref="BG3:BM3"/>
    <mergeCell ref="BN3:BT3"/>
    <mergeCell ref="BU3:CA3"/>
    <mergeCell ref="CB3:CH3"/>
    <mergeCell ref="CI3:CO3"/>
    <mergeCell ref="CP3:CV3"/>
    <mergeCell ref="CW3:DC3"/>
    <mergeCell ref="FA3:FG3"/>
    <mergeCell ref="DK3:DQ3"/>
    <mergeCell ref="DR3:DX3"/>
    <mergeCell ref="DY3:EE3"/>
    <mergeCell ref="EF3:EL3"/>
    <mergeCell ref="EM3:ES3"/>
    <mergeCell ref="ET3:EZ3"/>
  </mergeCells>
  <conditionalFormatting sqref="K5:FG7">
    <cfRule type="expression" dxfId="3" priority="2">
      <formula>AND(K$4&gt;=$A5,K$4&lt;$A5+$J5)</formula>
    </cfRule>
  </conditionalFormatting>
  <conditionalFormatting sqref="K8:FG10">
    <cfRule type="expression" dxfId="2" priority="1">
      <formula>AND(K$4&gt;=$A8,K$4&lt;$A8+$J8)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40C3-3053-4437-B3DD-1664AF6D7D75}">
  <dimension ref="A1:FF13"/>
  <sheetViews>
    <sheetView workbookViewId="0">
      <selection activeCell="G16" sqref="G16"/>
    </sheetView>
  </sheetViews>
  <sheetFormatPr baseColWidth="10" defaultRowHeight="15" x14ac:dyDescent="0.25"/>
  <cols>
    <col min="2" max="2" width="51.7109375" customWidth="1"/>
    <col min="3" max="3" width="40" customWidth="1"/>
    <col min="10" max="162" width="2.7109375" customWidth="1"/>
  </cols>
  <sheetData>
    <row r="1" spans="1:162" x14ac:dyDescent="0.25">
      <c r="A1" s="33" t="s">
        <v>0</v>
      </c>
      <c r="B1" s="33"/>
      <c r="C1" s="33" t="s">
        <v>35</v>
      </c>
      <c r="D1" s="36" t="s">
        <v>36</v>
      </c>
      <c r="E1" s="37"/>
      <c r="F1" s="38" t="s">
        <v>37</v>
      </c>
      <c r="G1" s="38"/>
      <c r="H1" s="33" t="s">
        <v>38</v>
      </c>
      <c r="I1" s="33"/>
      <c r="J1" s="30" t="s">
        <v>2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 t="s">
        <v>3</v>
      </c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 t="s">
        <v>4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 t="s">
        <v>5</v>
      </c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 t="s">
        <v>6</v>
      </c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</row>
    <row r="2" spans="1:162" x14ac:dyDescent="0.25">
      <c r="A2" s="34"/>
      <c r="B2" s="34"/>
      <c r="C2" s="34"/>
      <c r="D2" s="1"/>
      <c r="E2" s="2"/>
      <c r="F2" s="1"/>
      <c r="G2" s="2"/>
      <c r="H2" s="34"/>
      <c r="I2" s="34"/>
      <c r="J2" s="32">
        <v>9</v>
      </c>
      <c r="K2" s="29"/>
      <c r="L2" s="29"/>
      <c r="M2" s="29"/>
      <c r="N2" s="29"/>
      <c r="O2" s="30"/>
      <c r="P2" s="28">
        <v>10</v>
      </c>
      <c r="Q2" s="29"/>
      <c r="R2" s="29"/>
      <c r="S2" s="29"/>
      <c r="T2" s="29"/>
      <c r="U2" s="29"/>
      <c r="V2" s="30"/>
      <c r="W2" s="28">
        <v>11</v>
      </c>
      <c r="X2" s="29"/>
      <c r="Y2" s="29"/>
      <c r="Z2" s="29"/>
      <c r="AA2" s="29"/>
      <c r="AB2" s="29"/>
      <c r="AC2" s="30"/>
      <c r="AD2" s="28">
        <v>12</v>
      </c>
      <c r="AE2" s="29"/>
      <c r="AF2" s="29"/>
      <c r="AG2" s="29"/>
      <c r="AH2" s="29"/>
      <c r="AI2" s="29"/>
      <c r="AJ2" s="30"/>
      <c r="AK2" s="28">
        <v>13</v>
      </c>
      <c r="AL2" s="29"/>
      <c r="AM2" s="29"/>
      <c r="AN2" s="29"/>
      <c r="AO2" s="29"/>
      <c r="AP2" s="29"/>
      <c r="AQ2" s="30"/>
      <c r="AR2" s="28">
        <v>14</v>
      </c>
      <c r="AS2" s="29"/>
      <c r="AT2" s="29"/>
      <c r="AU2" s="29"/>
      <c r="AV2" s="29"/>
      <c r="AW2" s="29"/>
      <c r="AX2" s="30"/>
      <c r="AY2" s="28">
        <v>15</v>
      </c>
      <c r="AZ2" s="29"/>
      <c r="BA2" s="29"/>
      <c r="BB2" s="29"/>
      <c r="BC2" s="29"/>
      <c r="BD2" s="29"/>
      <c r="BE2" s="30"/>
      <c r="BF2" s="28">
        <v>16</v>
      </c>
      <c r="BG2" s="29"/>
      <c r="BH2" s="29"/>
      <c r="BI2" s="29"/>
      <c r="BJ2" s="29"/>
      <c r="BK2" s="29"/>
      <c r="BL2" s="30"/>
      <c r="BM2" s="28">
        <v>17</v>
      </c>
      <c r="BN2" s="29"/>
      <c r="BO2" s="29"/>
      <c r="BP2" s="29"/>
      <c r="BQ2" s="29"/>
      <c r="BR2" s="29"/>
      <c r="BS2" s="30"/>
      <c r="BT2" s="28">
        <v>18</v>
      </c>
      <c r="BU2" s="29"/>
      <c r="BV2" s="29"/>
      <c r="BW2" s="29"/>
      <c r="BX2" s="29"/>
      <c r="BY2" s="29"/>
      <c r="BZ2" s="30"/>
      <c r="CA2" s="28">
        <v>19</v>
      </c>
      <c r="CB2" s="29"/>
      <c r="CC2" s="29"/>
      <c r="CD2" s="29"/>
      <c r="CE2" s="29"/>
      <c r="CF2" s="29"/>
      <c r="CG2" s="30"/>
      <c r="CH2" s="28">
        <v>20</v>
      </c>
      <c r="CI2" s="29"/>
      <c r="CJ2" s="29"/>
      <c r="CK2" s="29"/>
      <c r="CL2" s="29"/>
      <c r="CM2" s="29"/>
      <c r="CN2" s="30"/>
      <c r="CO2" s="28">
        <v>21</v>
      </c>
      <c r="CP2" s="29"/>
      <c r="CQ2" s="29"/>
      <c r="CR2" s="29"/>
      <c r="CS2" s="29"/>
      <c r="CT2" s="29"/>
      <c r="CU2" s="30"/>
      <c r="CV2" s="28">
        <v>22</v>
      </c>
      <c r="CW2" s="29"/>
      <c r="CX2" s="29"/>
      <c r="CY2" s="29"/>
      <c r="CZ2" s="29"/>
      <c r="DA2" s="29"/>
      <c r="DB2" s="30"/>
      <c r="DC2" s="28">
        <v>23</v>
      </c>
      <c r="DD2" s="29"/>
      <c r="DE2" s="29"/>
      <c r="DF2" s="29"/>
      <c r="DG2" s="29"/>
      <c r="DH2" s="29"/>
      <c r="DI2" s="30"/>
      <c r="DJ2" s="28">
        <v>24</v>
      </c>
      <c r="DK2" s="29"/>
      <c r="DL2" s="29"/>
      <c r="DM2" s="29"/>
      <c r="DN2" s="29"/>
      <c r="DO2" s="29"/>
      <c r="DP2" s="30"/>
      <c r="DQ2" s="28">
        <v>25</v>
      </c>
      <c r="DR2" s="29"/>
      <c r="DS2" s="29"/>
      <c r="DT2" s="29"/>
      <c r="DU2" s="29"/>
      <c r="DV2" s="29"/>
      <c r="DW2" s="30"/>
      <c r="DX2" s="28">
        <v>26</v>
      </c>
      <c r="DY2" s="29"/>
      <c r="DZ2" s="29"/>
      <c r="EA2" s="29"/>
      <c r="EB2" s="29"/>
      <c r="EC2" s="29"/>
      <c r="ED2" s="30"/>
      <c r="EE2" s="28">
        <v>27</v>
      </c>
      <c r="EF2" s="29"/>
      <c r="EG2" s="29"/>
      <c r="EH2" s="29"/>
      <c r="EI2" s="29"/>
      <c r="EJ2" s="29"/>
      <c r="EK2" s="30"/>
      <c r="EL2" s="28">
        <v>28</v>
      </c>
      <c r="EM2" s="29"/>
      <c r="EN2" s="29"/>
      <c r="EO2" s="29"/>
      <c r="EP2" s="29"/>
      <c r="EQ2" s="29"/>
      <c r="ER2" s="30"/>
      <c r="ES2" s="28">
        <v>29</v>
      </c>
      <c r="ET2" s="29"/>
      <c r="EU2" s="29"/>
      <c r="EV2" s="29"/>
      <c r="EW2" s="29"/>
      <c r="EX2" s="29"/>
      <c r="EY2" s="30"/>
      <c r="EZ2" s="28">
        <v>30</v>
      </c>
      <c r="FA2" s="29"/>
      <c r="FB2" s="29"/>
      <c r="FC2" s="29"/>
      <c r="FD2" s="29"/>
      <c r="FE2" s="29"/>
      <c r="FF2" s="30"/>
    </row>
    <row r="3" spans="1:162" ht="15.75" thickBot="1" x14ac:dyDescent="0.3">
      <c r="A3" s="35"/>
      <c r="B3" s="35"/>
      <c r="C3" s="35"/>
      <c r="D3" s="23" t="s">
        <v>7</v>
      </c>
      <c r="E3" s="23" t="s">
        <v>8</v>
      </c>
      <c r="F3" s="24" t="s">
        <v>9</v>
      </c>
      <c r="G3" s="24" t="s">
        <v>10</v>
      </c>
      <c r="H3" s="35"/>
      <c r="I3" s="35"/>
      <c r="J3" s="5">
        <v>1</v>
      </c>
      <c r="K3" s="6">
        <v>2</v>
      </c>
      <c r="L3" s="6">
        <v>3</v>
      </c>
      <c r="M3" s="6">
        <v>4</v>
      </c>
      <c r="N3" s="7">
        <v>5</v>
      </c>
      <c r="O3" s="7">
        <v>6</v>
      </c>
      <c r="P3" s="6">
        <v>7</v>
      </c>
      <c r="Q3" s="6">
        <v>8</v>
      </c>
      <c r="R3" s="6">
        <v>9</v>
      </c>
      <c r="S3" s="6">
        <v>10</v>
      </c>
      <c r="T3" s="6">
        <v>11</v>
      </c>
      <c r="U3" s="7">
        <v>12</v>
      </c>
      <c r="V3" s="7">
        <v>13</v>
      </c>
      <c r="W3" s="6">
        <v>14</v>
      </c>
      <c r="X3" s="6">
        <v>15</v>
      </c>
      <c r="Y3" s="6">
        <v>16</v>
      </c>
      <c r="Z3" s="6">
        <v>17</v>
      </c>
      <c r="AA3" s="6">
        <v>18</v>
      </c>
      <c r="AB3" s="6">
        <v>19</v>
      </c>
      <c r="AC3" s="6">
        <v>20</v>
      </c>
      <c r="AD3" s="6">
        <v>21</v>
      </c>
      <c r="AE3" s="6">
        <v>22</v>
      </c>
      <c r="AF3" s="6">
        <v>23</v>
      </c>
      <c r="AG3" s="6">
        <v>24</v>
      </c>
      <c r="AH3" s="6">
        <v>25</v>
      </c>
      <c r="AI3" s="6">
        <v>26</v>
      </c>
      <c r="AJ3" s="6">
        <v>27</v>
      </c>
      <c r="AK3" s="6">
        <v>28</v>
      </c>
      <c r="AL3" s="6">
        <v>29</v>
      </c>
      <c r="AM3" s="6">
        <v>30</v>
      </c>
      <c r="AN3" s="6">
        <v>31</v>
      </c>
      <c r="AO3" s="6">
        <v>1</v>
      </c>
      <c r="AP3" s="6">
        <v>2</v>
      </c>
      <c r="AQ3" s="6">
        <v>3</v>
      </c>
      <c r="AR3" s="6">
        <v>4</v>
      </c>
      <c r="AS3" s="6">
        <v>5</v>
      </c>
      <c r="AT3" s="6">
        <v>6</v>
      </c>
      <c r="AU3" s="6">
        <v>7</v>
      </c>
      <c r="AV3" s="6">
        <v>8</v>
      </c>
      <c r="AW3" s="6">
        <v>9</v>
      </c>
      <c r="AX3" s="6">
        <v>10</v>
      </c>
      <c r="AY3" s="6">
        <v>11</v>
      </c>
      <c r="AZ3" s="6">
        <v>12</v>
      </c>
      <c r="BA3" s="6">
        <v>13</v>
      </c>
      <c r="BB3" s="6">
        <v>14</v>
      </c>
      <c r="BC3" s="6">
        <v>15</v>
      </c>
      <c r="BD3" s="6">
        <v>16</v>
      </c>
      <c r="BE3" s="6">
        <v>17</v>
      </c>
      <c r="BF3" s="6">
        <v>18</v>
      </c>
      <c r="BG3" s="6">
        <v>19</v>
      </c>
      <c r="BH3" s="6">
        <v>20</v>
      </c>
      <c r="BI3" s="6">
        <v>21</v>
      </c>
      <c r="BJ3" s="6">
        <v>22</v>
      </c>
      <c r="BK3" s="6">
        <v>23</v>
      </c>
      <c r="BL3" s="6">
        <v>24</v>
      </c>
      <c r="BM3" s="6">
        <v>25</v>
      </c>
      <c r="BN3" s="6">
        <v>26</v>
      </c>
      <c r="BO3" s="6">
        <v>27</v>
      </c>
      <c r="BP3" s="6">
        <v>28</v>
      </c>
      <c r="BQ3" s="6">
        <v>29</v>
      </c>
      <c r="BR3" s="6">
        <v>30</v>
      </c>
      <c r="BS3" s="6">
        <v>1</v>
      </c>
      <c r="BT3" s="6">
        <v>2</v>
      </c>
      <c r="BU3" s="6">
        <v>3</v>
      </c>
      <c r="BV3" s="6">
        <v>4</v>
      </c>
      <c r="BW3" s="6">
        <v>5</v>
      </c>
      <c r="BX3" s="6">
        <v>6</v>
      </c>
      <c r="BY3" s="6">
        <v>7</v>
      </c>
      <c r="BZ3" s="6">
        <v>8</v>
      </c>
      <c r="CA3" s="6">
        <v>9</v>
      </c>
      <c r="CB3" s="6">
        <v>10</v>
      </c>
      <c r="CC3" s="6">
        <v>11</v>
      </c>
      <c r="CD3" s="6">
        <v>12</v>
      </c>
      <c r="CE3" s="6">
        <v>13</v>
      </c>
      <c r="CF3" s="6">
        <v>14</v>
      </c>
      <c r="CG3" s="6">
        <v>15</v>
      </c>
      <c r="CH3" s="6">
        <v>16</v>
      </c>
      <c r="CI3" s="6">
        <v>17</v>
      </c>
      <c r="CJ3" s="6">
        <v>18</v>
      </c>
      <c r="CK3" s="6">
        <v>19</v>
      </c>
      <c r="CL3" s="6">
        <v>20</v>
      </c>
      <c r="CM3" s="6">
        <v>21</v>
      </c>
      <c r="CN3" s="6">
        <v>22</v>
      </c>
      <c r="CO3" s="6">
        <v>23</v>
      </c>
      <c r="CP3" s="6">
        <v>24</v>
      </c>
      <c r="CQ3" s="6">
        <v>25</v>
      </c>
      <c r="CR3" s="8">
        <v>26</v>
      </c>
      <c r="CS3" s="8">
        <v>27</v>
      </c>
      <c r="CT3" s="6">
        <v>28</v>
      </c>
      <c r="CU3" s="6">
        <v>29</v>
      </c>
      <c r="CV3" s="6">
        <v>30</v>
      </c>
      <c r="CW3" s="6">
        <v>31</v>
      </c>
      <c r="CX3" s="6">
        <v>1</v>
      </c>
      <c r="CY3" s="6">
        <v>2</v>
      </c>
      <c r="CZ3" s="6">
        <v>3</v>
      </c>
      <c r="DA3" s="6">
        <v>4</v>
      </c>
      <c r="DB3" s="6">
        <v>5</v>
      </c>
      <c r="DC3" s="8">
        <v>6</v>
      </c>
      <c r="DD3" s="6">
        <v>7</v>
      </c>
      <c r="DE3" s="6">
        <v>8</v>
      </c>
      <c r="DF3" s="6">
        <v>9</v>
      </c>
      <c r="DG3" s="6">
        <v>10</v>
      </c>
      <c r="DH3" s="6">
        <v>11</v>
      </c>
      <c r="DI3" s="6">
        <v>12</v>
      </c>
      <c r="DJ3" s="6">
        <v>13</v>
      </c>
      <c r="DK3" s="6">
        <v>14</v>
      </c>
      <c r="DL3" s="6">
        <v>15</v>
      </c>
      <c r="DM3" s="6">
        <v>16</v>
      </c>
      <c r="DN3" s="6">
        <v>17</v>
      </c>
      <c r="DO3" s="6">
        <v>18</v>
      </c>
      <c r="DP3" s="6">
        <v>19</v>
      </c>
      <c r="DQ3" s="6">
        <v>20</v>
      </c>
      <c r="DR3" s="6">
        <v>21</v>
      </c>
      <c r="DS3" s="6">
        <v>22</v>
      </c>
      <c r="DT3" s="6">
        <v>23</v>
      </c>
      <c r="DU3" s="6">
        <v>24</v>
      </c>
      <c r="DV3" s="6">
        <v>25</v>
      </c>
      <c r="DW3" s="6">
        <v>26</v>
      </c>
      <c r="DX3" s="6">
        <v>27</v>
      </c>
      <c r="DY3" s="6">
        <v>28</v>
      </c>
      <c r="DZ3" s="6">
        <v>29</v>
      </c>
      <c r="EA3" s="6">
        <v>30</v>
      </c>
      <c r="EB3" s="6">
        <v>1</v>
      </c>
      <c r="EC3" s="6">
        <v>2</v>
      </c>
      <c r="ED3" s="6">
        <v>3</v>
      </c>
      <c r="EE3" s="6">
        <v>4</v>
      </c>
      <c r="EF3" s="6">
        <v>5</v>
      </c>
      <c r="EG3" s="6">
        <v>6</v>
      </c>
      <c r="EH3" s="6">
        <v>7</v>
      </c>
      <c r="EI3" s="6">
        <v>8</v>
      </c>
      <c r="EJ3" s="6">
        <v>9</v>
      </c>
      <c r="EK3" s="6">
        <v>10</v>
      </c>
      <c r="EL3" s="6">
        <v>11</v>
      </c>
      <c r="EM3" s="6">
        <v>12</v>
      </c>
      <c r="EN3" s="6">
        <v>13</v>
      </c>
      <c r="EO3" s="6">
        <v>14</v>
      </c>
      <c r="EP3" s="6">
        <v>15</v>
      </c>
      <c r="EQ3" s="6">
        <v>16</v>
      </c>
      <c r="ER3" s="6">
        <v>17</v>
      </c>
      <c r="ES3" s="6">
        <v>18</v>
      </c>
      <c r="ET3" s="6">
        <v>19</v>
      </c>
      <c r="EU3" s="6">
        <v>20</v>
      </c>
      <c r="EV3" s="8">
        <v>21</v>
      </c>
      <c r="EW3" s="6">
        <v>22</v>
      </c>
      <c r="EX3" s="6">
        <v>23</v>
      </c>
      <c r="EY3" s="6">
        <v>24</v>
      </c>
      <c r="EZ3" s="6">
        <v>25</v>
      </c>
      <c r="FA3" s="6">
        <v>26</v>
      </c>
      <c r="FB3" s="6">
        <v>27</v>
      </c>
      <c r="FC3" s="6">
        <v>28</v>
      </c>
      <c r="FD3" s="6">
        <v>29</v>
      </c>
      <c r="FE3" s="6">
        <v>30</v>
      </c>
      <c r="FF3" s="6">
        <v>31</v>
      </c>
    </row>
    <row r="4" spans="1:162" x14ac:dyDescent="0.25">
      <c r="A4" s="14">
        <v>44599</v>
      </c>
      <c r="B4" s="15" t="s">
        <v>19</v>
      </c>
      <c r="C4" s="15" t="s">
        <v>20</v>
      </c>
      <c r="D4" s="15"/>
      <c r="E4" s="15"/>
      <c r="F4" s="15"/>
      <c r="G4" s="15"/>
      <c r="H4" s="15"/>
      <c r="I4" s="16" t="s">
        <v>21</v>
      </c>
      <c r="J4" s="5"/>
      <c r="K4" s="6"/>
      <c r="L4" s="6"/>
      <c r="M4" s="6"/>
      <c r="N4" s="7"/>
      <c r="O4" s="7"/>
      <c r="P4" s="6"/>
      <c r="Q4" s="6"/>
      <c r="R4" s="6"/>
      <c r="S4" s="6"/>
      <c r="T4" s="6"/>
      <c r="U4" s="7"/>
      <c r="V4" s="7"/>
      <c r="W4" s="6"/>
      <c r="X4" s="6"/>
      <c r="Y4" s="6"/>
      <c r="Z4" s="6"/>
      <c r="AA4" s="6"/>
      <c r="AB4" s="7"/>
      <c r="AC4" s="7"/>
      <c r="AD4" s="6"/>
      <c r="AE4" s="6"/>
      <c r="AF4" s="6"/>
      <c r="AG4" s="6"/>
      <c r="AH4" s="6"/>
      <c r="AI4" s="7"/>
      <c r="AJ4" s="7"/>
      <c r="AK4" s="6"/>
      <c r="AL4" s="6"/>
      <c r="AM4" s="6"/>
      <c r="AN4" s="6"/>
      <c r="AO4" s="6"/>
      <c r="AP4" s="7"/>
      <c r="AQ4" s="7"/>
      <c r="AR4" s="6"/>
      <c r="AS4" s="6"/>
      <c r="AT4" s="6"/>
      <c r="AU4" s="6"/>
      <c r="AV4" s="6"/>
      <c r="AW4" s="7"/>
      <c r="AX4" s="7"/>
      <c r="AY4" s="6"/>
      <c r="AZ4" s="6"/>
      <c r="BA4" s="6"/>
      <c r="BB4" s="6"/>
      <c r="BC4" s="6"/>
      <c r="BD4" s="7"/>
      <c r="BE4" s="7"/>
      <c r="BF4" s="6"/>
      <c r="BG4" s="6"/>
      <c r="BH4" s="6"/>
      <c r="BI4" s="6"/>
      <c r="BJ4" s="6"/>
      <c r="BK4" s="7"/>
      <c r="BL4" s="7"/>
      <c r="BM4" s="6"/>
      <c r="BN4" s="6"/>
      <c r="BO4" s="6"/>
      <c r="BP4" s="6"/>
      <c r="BQ4" s="6"/>
      <c r="BR4" s="7"/>
      <c r="BS4" s="7"/>
      <c r="BT4" s="6"/>
      <c r="BU4" s="6"/>
      <c r="BV4" s="6"/>
      <c r="BW4" s="6"/>
      <c r="BX4" s="6"/>
      <c r="BY4" s="7"/>
      <c r="BZ4" s="7"/>
      <c r="CA4" s="6"/>
      <c r="CB4" s="6"/>
      <c r="CC4" s="6"/>
      <c r="CD4" s="6"/>
      <c r="CE4" s="6"/>
      <c r="CF4" s="7"/>
      <c r="CG4" s="7"/>
      <c r="CH4" s="6"/>
      <c r="CI4" s="6"/>
      <c r="CJ4" s="6"/>
      <c r="CK4" s="6"/>
      <c r="CL4" s="6"/>
      <c r="CM4" s="7"/>
      <c r="CN4" s="7"/>
      <c r="CO4" s="6"/>
      <c r="CP4" s="6"/>
      <c r="CQ4" s="6"/>
      <c r="CR4" s="6"/>
      <c r="CS4" s="6"/>
      <c r="CT4" s="7"/>
      <c r="CU4" s="7"/>
      <c r="CV4" s="6"/>
      <c r="CW4" s="6"/>
      <c r="CX4" s="6"/>
      <c r="CY4" s="6"/>
      <c r="CZ4" s="6"/>
      <c r="DA4" s="7"/>
      <c r="DB4" s="7"/>
      <c r="DC4" s="6"/>
      <c r="DD4" s="6"/>
      <c r="DE4" s="6"/>
      <c r="DF4" s="6"/>
      <c r="DG4" s="6"/>
      <c r="DH4" s="7"/>
      <c r="DI4" s="7"/>
      <c r="DJ4" s="6"/>
      <c r="DK4" s="6"/>
      <c r="DL4" s="6"/>
      <c r="DM4" s="6"/>
      <c r="DN4" s="6"/>
      <c r="DO4" s="7"/>
      <c r="DP4" s="7"/>
      <c r="DQ4" s="6"/>
      <c r="DR4" s="6"/>
      <c r="DS4" s="6"/>
      <c r="DT4" s="6"/>
      <c r="DU4" s="6"/>
      <c r="DV4" s="7"/>
      <c r="DW4" s="7"/>
      <c r="DX4" s="6"/>
      <c r="DY4" s="6"/>
      <c r="DZ4" s="6"/>
      <c r="EA4" s="6"/>
      <c r="EB4" s="6"/>
      <c r="EC4" s="7"/>
      <c r="ED4" s="7"/>
      <c r="EE4" s="6"/>
      <c r="EF4" s="6"/>
      <c r="EG4" s="6"/>
      <c r="EH4" s="6"/>
      <c r="EI4" s="6"/>
      <c r="EJ4" s="7"/>
      <c r="EK4" s="7"/>
      <c r="EL4" s="6"/>
      <c r="EM4" s="6"/>
      <c r="EN4" s="6"/>
      <c r="EO4" s="6"/>
      <c r="EP4" s="6"/>
      <c r="EQ4" s="7"/>
      <c r="ER4" s="7"/>
      <c r="ES4" s="6"/>
      <c r="ET4" s="6"/>
      <c r="EU4" s="6"/>
      <c r="EV4" s="6"/>
      <c r="EW4" s="6"/>
      <c r="EX4" s="7"/>
      <c r="EY4" s="7"/>
      <c r="EZ4" s="6"/>
      <c r="FA4" s="6"/>
      <c r="FB4" s="6"/>
      <c r="FC4" s="6"/>
      <c r="FD4" s="6"/>
      <c r="FE4" s="7"/>
      <c r="FF4" s="7"/>
    </row>
    <row r="5" spans="1:162" x14ac:dyDescent="0.25">
      <c r="A5" s="14">
        <v>44599</v>
      </c>
      <c r="B5" s="15" t="s">
        <v>22</v>
      </c>
      <c r="C5" s="15" t="s">
        <v>23</v>
      </c>
      <c r="D5" s="15"/>
      <c r="E5" s="15"/>
      <c r="F5" s="15"/>
      <c r="G5" s="15"/>
      <c r="H5" s="15"/>
      <c r="I5" s="17" t="s">
        <v>24</v>
      </c>
      <c r="J5" s="5"/>
      <c r="K5" s="6"/>
      <c r="L5" s="6"/>
      <c r="M5" s="6"/>
      <c r="N5" s="7"/>
      <c r="O5" s="7"/>
      <c r="P5" s="6"/>
      <c r="Q5" s="6"/>
      <c r="R5" s="6"/>
      <c r="S5" s="6"/>
      <c r="T5" s="6"/>
      <c r="U5" s="7"/>
      <c r="V5" s="7"/>
      <c r="W5" s="6"/>
      <c r="X5" s="6"/>
      <c r="Y5" s="6"/>
      <c r="Z5" s="6"/>
      <c r="AA5" s="6"/>
      <c r="AB5" s="7"/>
      <c r="AC5" s="7"/>
      <c r="AD5" s="6"/>
      <c r="AE5" s="6"/>
      <c r="AF5" s="6"/>
      <c r="AG5" s="6"/>
      <c r="AH5" s="6"/>
      <c r="AI5" s="7"/>
      <c r="AJ5" s="7"/>
      <c r="AK5" s="6"/>
      <c r="AL5" s="6"/>
      <c r="AM5" s="6"/>
      <c r="AN5" s="6"/>
      <c r="AO5" s="6"/>
      <c r="AP5" s="7"/>
      <c r="AQ5" s="7"/>
      <c r="AR5" s="6"/>
      <c r="AS5" s="6"/>
      <c r="AT5" s="6"/>
      <c r="AU5" s="6"/>
      <c r="AV5" s="6"/>
      <c r="AW5" s="7"/>
      <c r="AX5" s="7"/>
      <c r="AY5" s="6"/>
      <c r="AZ5" s="6"/>
      <c r="BA5" s="6"/>
      <c r="BB5" s="6"/>
      <c r="BC5" s="6"/>
      <c r="BD5" s="7"/>
      <c r="BE5" s="7"/>
      <c r="BF5" s="6"/>
      <c r="BG5" s="6"/>
      <c r="BH5" s="6"/>
      <c r="BI5" s="6"/>
      <c r="BJ5" s="6"/>
      <c r="BK5" s="7"/>
      <c r="BL5" s="7"/>
      <c r="BM5" s="6"/>
      <c r="BN5" s="6"/>
      <c r="BO5" s="6"/>
      <c r="BP5" s="6"/>
      <c r="BQ5" s="6"/>
      <c r="BR5" s="7"/>
      <c r="BS5" s="7"/>
      <c r="BT5" s="6"/>
      <c r="BU5" s="6"/>
      <c r="BV5" s="6"/>
      <c r="BW5" s="6"/>
      <c r="BX5" s="6"/>
      <c r="BY5" s="7"/>
      <c r="BZ5" s="7"/>
      <c r="CA5" s="6"/>
      <c r="CB5" s="6"/>
      <c r="CC5" s="6"/>
      <c r="CD5" s="6"/>
      <c r="CE5" s="6"/>
      <c r="CF5" s="7"/>
      <c r="CG5" s="7"/>
      <c r="CH5" s="6"/>
      <c r="CI5" s="6"/>
      <c r="CJ5" s="6"/>
      <c r="CK5" s="6"/>
      <c r="CL5" s="6"/>
      <c r="CM5" s="7"/>
      <c r="CN5" s="7"/>
      <c r="CO5" s="6"/>
      <c r="CP5" s="6"/>
      <c r="CQ5" s="6"/>
      <c r="CR5" s="6"/>
      <c r="CS5" s="6"/>
      <c r="CT5" s="7"/>
      <c r="CU5" s="7"/>
      <c r="CV5" s="6"/>
      <c r="CW5" s="6"/>
      <c r="CX5" s="6"/>
      <c r="CY5" s="6"/>
      <c r="CZ5" s="6"/>
      <c r="DA5" s="7"/>
      <c r="DB5" s="7"/>
      <c r="DC5" s="6"/>
      <c r="DD5" s="6"/>
      <c r="DE5" s="6"/>
      <c r="DF5" s="6"/>
      <c r="DG5" s="6"/>
      <c r="DH5" s="7"/>
      <c r="DI5" s="7"/>
      <c r="DJ5" s="6"/>
      <c r="DK5" s="6"/>
      <c r="DL5" s="6"/>
      <c r="DM5" s="6"/>
      <c r="DN5" s="6"/>
      <c r="DO5" s="7"/>
      <c r="DP5" s="7"/>
      <c r="DQ5" s="6"/>
      <c r="DR5" s="6"/>
      <c r="DS5" s="6"/>
      <c r="DT5" s="6"/>
      <c r="DU5" s="6"/>
      <c r="DV5" s="7"/>
      <c r="DW5" s="7"/>
      <c r="DX5" s="6"/>
      <c r="DY5" s="6"/>
      <c r="DZ5" s="6"/>
      <c r="EA5" s="6"/>
      <c r="EB5" s="6"/>
      <c r="EC5" s="7"/>
      <c r="ED5" s="7"/>
      <c r="EE5" s="6"/>
      <c r="EF5" s="6"/>
      <c r="EG5" s="6"/>
      <c r="EH5" s="6"/>
      <c r="EI5" s="6"/>
      <c r="EJ5" s="7"/>
      <c r="EK5" s="7"/>
      <c r="EL5" s="6"/>
      <c r="EM5" s="6"/>
      <c r="EN5" s="6"/>
      <c r="EO5" s="6"/>
      <c r="EP5" s="6"/>
      <c r="EQ5" s="7"/>
      <c r="ER5" s="7"/>
      <c r="ES5" s="6"/>
      <c r="ET5" s="6"/>
      <c r="EU5" s="6"/>
      <c r="EV5" s="6"/>
      <c r="EW5" s="6"/>
      <c r="EX5" s="7"/>
      <c r="EY5" s="7"/>
      <c r="EZ5" s="6"/>
      <c r="FA5" s="6"/>
      <c r="FB5" s="6"/>
      <c r="FC5" s="6"/>
      <c r="FD5" s="6"/>
      <c r="FE5" s="7"/>
      <c r="FF5" s="7"/>
    </row>
    <row r="6" spans="1:162" x14ac:dyDescent="0.25">
      <c r="A6" s="14">
        <v>44599</v>
      </c>
      <c r="B6" s="15" t="s">
        <v>25</v>
      </c>
      <c r="C6" s="15"/>
      <c r="D6" s="15"/>
      <c r="E6" s="15"/>
      <c r="F6" s="15"/>
      <c r="G6" s="15"/>
      <c r="H6" s="15"/>
      <c r="I6" s="16" t="s">
        <v>21</v>
      </c>
      <c r="J6" s="5"/>
      <c r="K6" s="6"/>
      <c r="L6" s="6"/>
      <c r="M6" s="6"/>
      <c r="N6" s="7"/>
      <c r="O6" s="7"/>
      <c r="P6" s="6"/>
      <c r="Q6" s="6"/>
      <c r="R6" s="6"/>
      <c r="S6" s="6"/>
      <c r="T6" s="6"/>
      <c r="U6" s="7"/>
      <c r="V6" s="7"/>
      <c r="W6" s="6"/>
      <c r="X6" s="6"/>
      <c r="Y6" s="6"/>
      <c r="Z6" s="6"/>
      <c r="AA6" s="6"/>
      <c r="AB6" s="7"/>
      <c r="AC6" s="7"/>
      <c r="AD6" s="6"/>
      <c r="AE6" s="6"/>
      <c r="AF6" s="6"/>
      <c r="AG6" s="6"/>
      <c r="AH6" s="6"/>
      <c r="AI6" s="7"/>
      <c r="AJ6" s="7"/>
      <c r="AK6" s="6"/>
      <c r="AL6" s="6"/>
      <c r="AM6" s="6"/>
      <c r="AN6" s="6"/>
      <c r="AO6" s="6"/>
      <c r="AP6" s="7"/>
      <c r="AQ6" s="7"/>
      <c r="AR6" s="6"/>
      <c r="AS6" s="6"/>
      <c r="AT6" s="6"/>
      <c r="AU6" s="6"/>
      <c r="AV6" s="6"/>
      <c r="AW6" s="7"/>
      <c r="AX6" s="7"/>
      <c r="AY6" s="6"/>
      <c r="AZ6" s="6"/>
      <c r="BA6" s="6"/>
      <c r="BB6" s="6"/>
      <c r="BC6" s="6"/>
      <c r="BD6" s="7"/>
      <c r="BE6" s="7"/>
      <c r="BF6" s="6"/>
      <c r="BG6" s="6"/>
      <c r="BH6" s="6"/>
      <c r="BI6" s="6"/>
      <c r="BJ6" s="6"/>
      <c r="BK6" s="7"/>
      <c r="BL6" s="7"/>
      <c r="BM6" s="6"/>
      <c r="BN6" s="6"/>
      <c r="BO6" s="6"/>
      <c r="BP6" s="6"/>
      <c r="BQ6" s="6"/>
      <c r="BR6" s="7"/>
      <c r="BS6" s="7"/>
      <c r="BT6" s="6"/>
      <c r="BU6" s="6"/>
      <c r="BV6" s="6"/>
      <c r="BW6" s="6"/>
      <c r="BX6" s="6"/>
      <c r="BY6" s="7"/>
      <c r="BZ6" s="7"/>
      <c r="CA6" s="6"/>
      <c r="CB6" s="6"/>
      <c r="CC6" s="6"/>
      <c r="CD6" s="6"/>
      <c r="CE6" s="6"/>
      <c r="CF6" s="7"/>
      <c r="CG6" s="7"/>
      <c r="CH6" s="6"/>
      <c r="CI6" s="6"/>
      <c r="CJ6" s="6"/>
      <c r="CK6" s="6"/>
      <c r="CL6" s="6"/>
      <c r="CM6" s="7"/>
      <c r="CN6" s="7"/>
      <c r="CO6" s="6"/>
      <c r="CP6" s="6"/>
      <c r="CQ6" s="6"/>
      <c r="CR6" s="6"/>
      <c r="CS6" s="6"/>
      <c r="CT6" s="7"/>
      <c r="CU6" s="7"/>
      <c r="CV6" s="6"/>
      <c r="CW6" s="6"/>
      <c r="CX6" s="6"/>
      <c r="CY6" s="6"/>
      <c r="CZ6" s="6"/>
      <c r="DA6" s="7"/>
      <c r="DB6" s="7"/>
      <c r="DC6" s="6"/>
      <c r="DD6" s="6"/>
      <c r="DE6" s="6"/>
      <c r="DF6" s="6"/>
      <c r="DG6" s="6"/>
      <c r="DH6" s="7"/>
      <c r="DI6" s="7"/>
      <c r="DJ6" s="6"/>
      <c r="DK6" s="6"/>
      <c r="DL6" s="6"/>
      <c r="DM6" s="6"/>
      <c r="DN6" s="6"/>
      <c r="DO6" s="7"/>
      <c r="DP6" s="7"/>
      <c r="DQ6" s="6"/>
      <c r="DR6" s="6"/>
      <c r="DS6" s="6"/>
      <c r="DT6" s="6"/>
      <c r="DU6" s="6"/>
      <c r="DV6" s="7"/>
      <c r="DW6" s="7"/>
      <c r="DX6" s="6"/>
      <c r="DY6" s="6"/>
      <c r="DZ6" s="6"/>
      <c r="EA6" s="6"/>
      <c r="EB6" s="6"/>
      <c r="EC6" s="7"/>
      <c r="ED6" s="7"/>
      <c r="EE6" s="6"/>
      <c r="EF6" s="6"/>
      <c r="EG6" s="6"/>
      <c r="EH6" s="6"/>
      <c r="EI6" s="6"/>
      <c r="EJ6" s="7"/>
      <c r="EK6" s="7"/>
      <c r="EL6" s="6"/>
      <c r="EM6" s="6"/>
      <c r="EN6" s="6"/>
      <c r="EO6" s="6"/>
      <c r="EP6" s="6"/>
      <c r="EQ6" s="7"/>
      <c r="ER6" s="7"/>
      <c r="ES6" s="6"/>
      <c r="ET6" s="6"/>
      <c r="EU6" s="6"/>
      <c r="EV6" s="6"/>
      <c r="EW6" s="6"/>
      <c r="EX6" s="7"/>
      <c r="EY6" s="7"/>
      <c r="EZ6" s="6"/>
      <c r="FA6" s="6"/>
      <c r="FB6" s="6"/>
      <c r="FC6" s="6"/>
      <c r="FD6" s="6"/>
      <c r="FE6" s="7"/>
      <c r="FF6" s="7"/>
    </row>
    <row r="7" spans="1:162" x14ac:dyDescent="0.25">
      <c r="A7" s="14">
        <v>44676</v>
      </c>
      <c r="B7" s="15" t="s">
        <v>26</v>
      </c>
      <c r="C7" s="15"/>
      <c r="D7" s="15"/>
      <c r="E7" s="15"/>
      <c r="F7" s="15"/>
      <c r="G7" s="15"/>
      <c r="H7" s="18" t="s">
        <v>27</v>
      </c>
      <c r="I7" s="17" t="s">
        <v>24</v>
      </c>
      <c r="J7" s="5"/>
      <c r="K7" s="6"/>
      <c r="L7" s="6"/>
      <c r="M7" s="6"/>
      <c r="N7" s="7"/>
      <c r="O7" s="7"/>
      <c r="P7" s="6"/>
      <c r="Q7" s="6"/>
      <c r="R7" s="6"/>
      <c r="S7" s="6"/>
      <c r="T7" s="6"/>
      <c r="U7" s="7"/>
      <c r="V7" s="7"/>
      <c r="W7" s="6"/>
      <c r="X7" s="6"/>
      <c r="Y7" s="6"/>
      <c r="Z7" s="6"/>
      <c r="AA7" s="6"/>
      <c r="AB7" s="7"/>
      <c r="AC7" s="7"/>
      <c r="AD7" s="6"/>
      <c r="AE7" s="6"/>
      <c r="AF7" s="6"/>
      <c r="AG7" s="6"/>
      <c r="AH7" s="6"/>
      <c r="AI7" s="7"/>
      <c r="AJ7" s="7"/>
      <c r="AK7" s="6"/>
      <c r="AL7" s="6"/>
      <c r="AM7" s="6"/>
      <c r="AN7" s="6"/>
      <c r="AO7" s="6"/>
      <c r="AP7" s="7"/>
      <c r="AQ7" s="7"/>
      <c r="AR7" s="6"/>
      <c r="AS7" s="6"/>
      <c r="AT7" s="6"/>
      <c r="AU7" s="6"/>
      <c r="AV7" s="6"/>
      <c r="AW7" s="7"/>
      <c r="AX7" s="7"/>
      <c r="AY7" s="6"/>
      <c r="AZ7" s="6"/>
      <c r="BA7" s="6"/>
      <c r="BB7" s="6"/>
      <c r="BC7" s="6"/>
      <c r="BD7" s="7"/>
      <c r="BE7" s="7"/>
      <c r="BF7" s="6"/>
      <c r="BG7" s="6"/>
      <c r="BH7" s="6"/>
      <c r="BI7" s="6"/>
      <c r="BJ7" s="6"/>
      <c r="BK7" s="7"/>
      <c r="BL7" s="7"/>
      <c r="BM7" s="19"/>
      <c r="BN7" s="19"/>
      <c r="BO7" s="19"/>
      <c r="BP7" s="19"/>
      <c r="BQ7" s="19"/>
      <c r="BR7" s="7"/>
      <c r="BS7" s="7"/>
      <c r="BT7" s="20"/>
      <c r="BU7" s="20"/>
      <c r="BV7" s="20"/>
      <c r="BW7" s="20"/>
      <c r="BX7" s="20"/>
      <c r="BY7" s="7"/>
      <c r="BZ7" s="7"/>
      <c r="CA7" s="6"/>
      <c r="CB7" s="6"/>
      <c r="CC7" s="6"/>
      <c r="CD7" s="6"/>
      <c r="CE7" s="6"/>
      <c r="CF7" s="7"/>
      <c r="CG7" s="7"/>
      <c r="CH7" s="6"/>
      <c r="CI7" s="6"/>
      <c r="CJ7" s="6"/>
      <c r="CK7" s="6"/>
      <c r="CL7" s="6"/>
      <c r="CM7" s="7"/>
      <c r="CN7" s="7"/>
      <c r="CO7" s="6"/>
      <c r="CP7" s="6"/>
      <c r="CQ7" s="6"/>
      <c r="CR7" s="6"/>
      <c r="CS7" s="6"/>
      <c r="CT7" s="7"/>
      <c r="CU7" s="7"/>
      <c r="CV7" s="6"/>
      <c r="CW7" s="6"/>
      <c r="CX7" s="6"/>
      <c r="CY7" s="6"/>
      <c r="CZ7" s="6"/>
      <c r="DA7" s="7"/>
      <c r="DB7" s="7"/>
      <c r="DC7" s="6"/>
      <c r="DD7" s="6"/>
      <c r="DE7" s="6"/>
      <c r="DF7" s="6"/>
      <c r="DG7" s="6"/>
      <c r="DH7" s="7"/>
      <c r="DI7" s="7"/>
      <c r="DJ7" s="6"/>
      <c r="DK7" s="6"/>
      <c r="DL7" s="6"/>
      <c r="DM7" s="6"/>
      <c r="DN7" s="6"/>
      <c r="DO7" s="7"/>
      <c r="DP7" s="7"/>
      <c r="DQ7" s="6"/>
      <c r="DR7" s="6"/>
      <c r="DS7" s="6"/>
      <c r="DT7" s="6"/>
      <c r="DU7" s="6"/>
      <c r="DV7" s="7"/>
      <c r="DW7" s="7"/>
      <c r="DX7" s="6"/>
      <c r="DY7" s="6"/>
      <c r="DZ7" s="6"/>
      <c r="EA7" s="6"/>
      <c r="EB7" s="6"/>
      <c r="EC7" s="7"/>
      <c r="ED7" s="7"/>
      <c r="EE7" s="6"/>
      <c r="EF7" s="6"/>
      <c r="EG7" s="6"/>
      <c r="EH7" s="6"/>
      <c r="EI7" s="6"/>
      <c r="EJ7" s="7"/>
      <c r="EK7" s="7"/>
      <c r="EL7" s="6"/>
      <c r="EM7" s="6"/>
      <c r="EN7" s="6"/>
      <c r="EO7" s="6"/>
      <c r="EP7" s="6"/>
      <c r="EQ7" s="7"/>
      <c r="ER7" s="7"/>
      <c r="ES7" s="6"/>
      <c r="ET7" s="6"/>
      <c r="EU7" s="6"/>
      <c r="EV7" s="6"/>
      <c r="EW7" s="6"/>
      <c r="EX7" s="7"/>
      <c r="EY7" s="7"/>
      <c r="EZ7" s="6"/>
      <c r="FA7" s="6"/>
      <c r="FB7" s="6"/>
      <c r="FC7" s="6"/>
      <c r="FD7" s="6"/>
      <c r="FE7" s="7"/>
      <c r="FF7" s="7"/>
    </row>
    <row r="8" spans="1:162" x14ac:dyDescent="0.25">
      <c r="A8" s="14">
        <v>44690</v>
      </c>
      <c r="B8" s="15" t="s">
        <v>28</v>
      </c>
      <c r="C8" s="15"/>
      <c r="D8" s="15"/>
      <c r="E8" s="15"/>
      <c r="F8" s="15"/>
      <c r="G8" s="15"/>
      <c r="H8" s="15"/>
      <c r="I8" s="16" t="s">
        <v>21</v>
      </c>
      <c r="J8" s="5"/>
      <c r="K8" s="6"/>
      <c r="L8" s="6"/>
      <c r="M8" s="6"/>
      <c r="N8" s="7"/>
      <c r="O8" s="7"/>
      <c r="P8" s="6"/>
      <c r="Q8" s="6"/>
      <c r="R8" s="6"/>
      <c r="S8" s="6"/>
      <c r="T8" s="6"/>
      <c r="U8" s="7"/>
      <c r="V8" s="7"/>
      <c r="W8" s="6"/>
      <c r="X8" s="6"/>
      <c r="Y8" s="6"/>
      <c r="Z8" s="6"/>
      <c r="AA8" s="6"/>
      <c r="AB8" s="7"/>
      <c r="AC8" s="7"/>
      <c r="AD8" s="6"/>
      <c r="AE8" s="6"/>
      <c r="AF8" s="6"/>
      <c r="AG8" s="6"/>
      <c r="AH8" s="6"/>
      <c r="AI8" s="7"/>
      <c r="AJ8" s="7"/>
      <c r="AK8" s="6"/>
      <c r="AL8" s="6"/>
      <c r="AM8" s="6"/>
      <c r="AN8" s="6"/>
      <c r="AO8" s="6"/>
      <c r="AP8" s="7"/>
      <c r="AQ8" s="7"/>
      <c r="AR8" s="6"/>
      <c r="AS8" s="6"/>
      <c r="AT8" s="6"/>
      <c r="AU8" s="6"/>
      <c r="AV8" s="6"/>
      <c r="AW8" s="7"/>
      <c r="AX8" s="7"/>
      <c r="AY8" s="6"/>
      <c r="AZ8" s="6"/>
      <c r="BA8" s="6"/>
      <c r="BB8" s="6"/>
      <c r="BC8" s="6"/>
      <c r="BD8" s="7"/>
      <c r="BE8" s="7"/>
      <c r="BF8" s="6"/>
      <c r="BG8" s="6"/>
      <c r="BH8" s="6"/>
      <c r="BI8" s="6"/>
      <c r="BJ8" s="6"/>
      <c r="BK8" s="7"/>
      <c r="BL8" s="7"/>
      <c r="BM8" s="6"/>
      <c r="BN8" s="6"/>
      <c r="BO8" s="6"/>
      <c r="BP8" s="6"/>
      <c r="BQ8" s="6"/>
      <c r="BR8" s="7"/>
      <c r="BS8" s="7"/>
      <c r="BT8" s="6"/>
      <c r="BU8" s="6"/>
      <c r="BV8" s="6"/>
      <c r="BW8" s="6"/>
      <c r="BX8" s="6"/>
      <c r="BY8" s="7"/>
      <c r="BZ8" s="7"/>
      <c r="CA8" s="21"/>
      <c r="CB8" s="13"/>
      <c r="CC8" s="13"/>
      <c r="CD8" s="13"/>
      <c r="CE8" s="13"/>
      <c r="CF8" s="7"/>
      <c r="CG8" s="7"/>
      <c r="CH8" s="6"/>
      <c r="CJ8" s="6"/>
      <c r="CK8" s="6"/>
      <c r="CL8" s="6"/>
      <c r="CM8" s="7"/>
      <c r="CN8" s="7"/>
      <c r="CO8" s="6"/>
      <c r="CP8" s="6"/>
      <c r="CQ8" s="6"/>
      <c r="CR8" s="6"/>
      <c r="CS8" s="6"/>
      <c r="CT8" s="7"/>
      <c r="CU8" s="7"/>
      <c r="CV8" s="6"/>
      <c r="CW8" s="6"/>
      <c r="CX8" s="6"/>
      <c r="CY8" s="6"/>
      <c r="CZ8" s="6"/>
      <c r="DA8" s="7"/>
      <c r="DB8" s="7"/>
      <c r="DC8" s="6"/>
      <c r="DD8" s="6"/>
      <c r="DE8" s="6"/>
      <c r="DF8" s="6"/>
      <c r="DG8" s="6"/>
      <c r="DH8" s="7"/>
      <c r="DI8" s="7"/>
      <c r="DJ8" s="6"/>
      <c r="DK8" s="6"/>
      <c r="DL8" s="6"/>
      <c r="DM8" s="6"/>
      <c r="DN8" s="6"/>
      <c r="DO8" s="7"/>
      <c r="DP8" s="7"/>
      <c r="DQ8" s="6"/>
      <c r="DR8" s="6"/>
      <c r="DS8" s="6"/>
      <c r="DT8" s="6"/>
      <c r="DU8" s="6"/>
      <c r="DV8" s="7"/>
      <c r="DW8" s="7"/>
      <c r="DX8" s="6"/>
      <c r="DY8" s="6"/>
      <c r="DZ8" s="6"/>
      <c r="EA8" s="6"/>
      <c r="EB8" s="6"/>
      <c r="EC8" s="7"/>
      <c r="ED8" s="7"/>
      <c r="EE8" s="6"/>
      <c r="EF8" s="6"/>
      <c r="EG8" s="6"/>
      <c r="EH8" s="6"/>
      <c r="EI8" s="6"/>
      <c r="EJ8" s="7"/>
      <c r="EK8" s="7"/>
      <c r="EL8" s="6"/>
      <c r="EM8" s="6"/>
      <c r="EN8" s="6"/>
      <c r="EO8" s="6"/>
      <c r="EP8" s="6"/>
      <c r="EQ8" s="7"/>
      <c r="ER8" s="7"/>
      <c r="ES8" s="6"/>
      <c r="ET8" s="6"/>
      <c r="EU8" s="6"/>
      <c r="EV8" s="6"/>
      <c r="EW8" s="6"/>
      <c r="EX8" s="7"/>
      <c r="EY8" s="7"/>
      <c r="EZ8" s="6"/>
      <c r="FA8" s="6"/>
      <c r="FB8" s="6"/>
      <c r="FC8" s="6"/>
      <c r="FD8" s="6"/>
      <c r="FE8" s="7"/>
      <c r="FF8" s="7"/>
    </row>
    <row r="9" spans="1:162" x14ac:dyDescent="0.25">
      <c r="A9" s="14">
        <v>44693</v>
      </c>
      <c r="B9" s="15" t="s">
        <v>29</v>
      </c>
      <c r="C9" s="15"/>
      <c r="D9" s="15"/>
      <c r="E9" s="15"/>
      <c r="F9" s="15"/>
      <c r="G9" s="15"/>
      <c r="H9" s="15"/>
      <c r="I9" s="16" t="s">
        <v>21</v>
      </c>
      <c r="J9" s="5"/>
      <c r="K9" s="6"/>
      <c r="L9" s="6"/>
      <c r="M9" s="6"/>
      <c r="N9" s="7"/>
      <c r="O9" s="7"/>
      <c r="P9" s="6"/>
      <c r="Q9" s="6"/>
      <c r="R9" s="6"/>
      <c r="S9" s="6"/>
      <c r="T9" s="6"/>
      <c r="U9" s="7"/>
      <c r="V9" s="7"/>
      <c r="W9" s="6"/>
      <c r="X9" s="6"/>
      <c r="Y9" s="6"/>
      <c r="Z9" s="6"/>
      <c r="AA9" s="6"/>
      <c r="AB9" s="7"/>
      <c r="AC9" s="7"/>
      <c r="AD9" s="6"/>
      <c r="AE9" s="6"/>
      <c r="AF9" s="6"/>
      <c r="AG9" s="6"/>
      <c r="AH9" s="6"/>
      <c r="AI9" s="7"/>
      <c r="AJ9" s="7"/>
      <c r="AK9" s="6"/>
      <c r="AL9" s="6"/>
      <c r="AM9" s="6"/>
      <c r="AN9" s="6"/>
      <c r="AO9" s="6"/>
      <c r="AP9" s="7"/>
      <c r="AQ9" s="7"/>
      <c r="AR9" s="6"/>
      <c r="AS9" s="6"/>
      <c r="AT9" s="6"/>
      <c r="AU9" s="6"/>
      <c r="AV9" s="6"/>
      <c r="AW9" s="7"/>
      <c r="AX9" s="7"/>
      <c r="AY9" s="6"/>
      <c r="AZ9" s="6"/>
      <c r="BA9" s="6"/>
      <c r="BB9" s="6"/>
      <c r="BC9" s="6"/>
      <c r="BD9" s="7"/>
      <c r="BE9" s="7"/>
      <c r="BF9" s="6"/>
      <c r="BG9" s="6"/>
      <c r="BH9" s="6"/>
      <c r="BI9" s="6"/>
      <c r="BJ9" s="6"/>
      <c r="BK9" s="7"/>
      <c r="BL9" s="7"/>
      <c r="BM9" s="6"/>
      <c r="BN9" s="6"/>
      <c r="BO9" s="6"/>
      <c r="BP9" s="6"/>
      <c r="BQ9" s="6"/>
      <c r="BR9" s="7"/>
      <c r="BS9" s="7"/>
      <c r="BT9" s="6"/>
      <c r="BU9" s="6"/>
      <c r="BV9" s="6"/>
      <c r="BW9" s="6"/>
      <c r="BX9" s="6"/>
      <c r="BY9" s="7"/>
      <c r="BZ9" s="7"/>
      <c r="CA9" s="6"/>
      <c r="CB9" s="6"/>
      <c r="CC9" s="6"/>
      <c r="CD9" s="13"/>
      <c r="CE9" s="13"/>
      <c r="CF9" s="7"/>
      <c r="CG9" s="7"/>
      <c r="CH9" s="6"/>
      <c r="CI9" s="6"/>
      <c r="CJ9" s="6"/>
      <c r="CK9" s="6"/>
      <c r="CL9" s="6"/>
      <c r="CM9" s="7"/>
      <c r="CN9" s="7"/>
      <c r="CO9" s="6"/>
      <c r="CP9" s="6"/>
      <c r="CQ9" s="6"/>
      <c r="CR9" s="6"/>
      <c r="CS9" s="6"/>
      <c r="CT9" s="7"/>
      <c r="CU9" s="7"/>
      <c r="CV9" s="6"/>
      <c r="CW9" s="6"/>
      <c r="CX9" s="6"/>
      <c r="CY9" s="6"/>
      <c r="CZ9" s="6"/>
      <c r="DA9" s="7"/>
      <c r="DB9" s="7"/>
      <c r="DC9" s="6"/>
      <c r="DD9" s="6"/>
      <c r="DE9" s="6"/>
      <c r="DF9" s="6"/>
      <c r="DG9" s="6"/>
      <c r="DH9" s="7"/>
      <c r="DI9" s="7"/>
      <c r="DJ9" s="6"/>
      <c r="DK9" s="6"/>
      <c r="DL9" s="6"/>
      <c r="DM9" s="6"/>
      <c r="DN9" s="6"/>
      <c r="DO9" s="7"/>
      <c r="DP9" s="7"/>
      <c r="DQ9" s="6"/>
      <c r="DR9" s="6"/>
      <c r="DS9" s="6"/>
      <c r="DT9" s="6"/>
      <c r="DU9" s="6"/>
      <c r="DV9" s="7"/>
      <c r="DW9" s="7"/>
      <c r="DX9" s="6"/>
      <c r="DY9" s="6"/>
      <c r="DZ9" s="6"/>
      <c r="EA9" s="6"/>
      <c r="EB9" s="6"/>
      <c r="EC9" s="7"/>
      <c r="ED9" s="7"/>
      <c r="EE9" s="6"/>
      <c r="EF9" s="6"/>
      <c r="EG9" s="6"/>
      <c r="EH9" s="6"/>
      <c r="EI9" s="6"/>
      <c r="EJ9" s="7"/>
      <c r="EK9" s="7"/>
      <c r="EL9" s="6"/>
      <c r="EM9" s="6"/>
      <c r="EN9" s="6"/>
      <c r="EO9" s="6"/>
      <c r="EP9" s="6"/>
      <c r="EQ9" s="7"/>
      <c r="ER9" s="7"/>
      <c r="ES9" s="6"/>
      <c r="ET9" s="6"/>
      <c r="EU9" s="6"/>
      <c r="EV9" s="6"/>
      <c r="EW9" s="6"/>
      <c r="EX9" s="7"/>
      <c r="EY9" s="7"/>
      <c r="EZ9" s="6"/>
      <c r="FA9" s="6"/>
      <c r="FB9" s="6"/>
      <c r="FC9" s="6"/>
      <c r="FD9" s="6"/>
      <c r="FE9" s="7"/>
      <c r="FF9" s="7"/>
    </row>
    <row r="10" spans="1:162" x14ac:dyDescent="0.25">
      <c r="A10" s="14">
        <v>44694</v>
      </c>
      <c r="B10" s="15" t="s">
        <v>30</v>
      </c>
      <c r="C10" s="15" t="s">
        <v>31</v>
      </c>
      <c r="D10" s="15"/>
      <c r="E10" s="15"/>
      <c r="F10" s="15"/>
      <c r="G10" s="15"/>
      <c r="H10" s="15"/>
      <c r="I10" s="17" t="s">
        <v>32</v>
      </c>
      <c r="J10" s="5"/>
      <c r="K10" s="6"/>
      <c r="L10" s="6"/>
      <c r="M10" s="6"/>
      <c r="N10" s="7"/>
      <c r="O10" s="7"/>
      <c r="P10" s="6"/>
      <c r="Q10" s="6"/>
      <c r="R10" s="6"/>
      <c r="S10" s="6"/>
      <c r="T10" s="6"/>
      <c r="U10" s="7"/>
      <c r="V10" s="7"/>
      <c r="W10" s="6"/>
      <c r="X10" s="6"/>
      <c r="Y10" s="6"/>
      <c r="Z10" s="6"/>
      <c r="AA10" s="6"/>
      <c r="AB10" s="7"/>
      <c r="AC10" s="7"/>
      <c r="AD10" s="6"/>
      <c r="AE10" s="6"/>
      <c r="AF10" s="6"/>
      <c r="AG10" s="6"/>
      <c r="AH10" s="6"/>
      <c r="AI10" s="7"/>
      <c r="AJ10" s="7"/>
      <c r="AK10" s="6"/>
      <c r="AL10" s="6"/>
      <c r="AM10" s="6"/>
      <c r="AN10" s="6"/>
      <c r="AO10" s="6"/>
      <c r="AP10" s="7"/>
      <c r="AQ10" s="7"/>
      <c r="AR10" s="6"/>
      <c r="AS10" s="6"/>
      <c r="AT10" s="6"/>
      <c r="AU10" s="6"/>
      <c r="AV10" s="6"/>
      <c r="AW10" s="7"/>
      <c r="AX10" s="7"/>
      <c r="AY10" s="6"/>
      <c r="AZ10" s="6"/>
      <c r="BA10" s="6"/>
      <c r="BB10" s="6"/>
      <c r="BC10" s="6"/>
      <c r="BD10" s="7"/>
      <c r="BE10" s="7"/>
      <c r="BF10" s="6"/>
      <c r="BG10" s="6"/>
      <c r="BH10" s="6"/>
      <c r="BI10" s="6"/>
      <c r="BJ10" s="6"/>
      <c r="BK10" s="7"/>
      <c r="BL10" s="7"/>
      <c r="BM10" s="6"/>
      <c r="BN10" s="6"/>
      <c r="BO10" s="6"/>
      <c r="BP10" s="6"/>
      <c r="BQ10" s="6"/>
      <c r="BR10" s="7"/>
      <c r="BS10" s="7"/>
      <c r="BT10" s="6"/>
      <c r="BU10" s="6"/>
      <c r="BV10" s="6"/>
      <c r="BW10" s="6"/>
      <c r="BX10" s="6"/>
      <c r="BY10" s="7"/>
      <c r="BZ10" s="7"/>
      <c r="CA10" s="6"/>
      <c r="CB10" s="6"/>
      <c r="CC10" s="6"/>
      <c r="CD10" s="6"/>
      <c r="CE10" s="22"/>
      <c r="CF10" s="7"/>
      <c r="CG10" s="7"/>
      <c r="CH10" s="22"/>
      <c r="CI10" s="6"/>
      <c r="CJ10" s="22"/>
      <c r="CK10" s="22"/>
      <c r="CL10" s="22"/>
      <c r="CM10" s="7"/>
      <c r="CN10" s="7"/>
      <c r="CO10" s="6"/>
      <c r="CP10" s="6"/>
      <c r="CQ10" s="6"/>
      <c r="CR10" s="6"/>
      <c r="CS10" s="6"/>
      <c r="CT10" s="7"/>
      <c r="CU10" s="7"/>
      <c r="CV10" s="6"/>
      <c r="CW10" s="6"/>
      <c r="CX10" s="6"/>
      <c r="CY10" s="6"/>
      <c r="CZ10" s="6"/>
      <c r="DA10" s="7"/>
      <c r="DB10" s="7"/>
      <c r="DC10" s="6"/>
      <c r="DD10" s="6"/>
      <c r="DE10" s="6"/>
      <c r="DF10" s="6"/>
      <c r="DG10" s="6"/>
      <c r="DH10" s="7"/>
      <c r="DI10" s="7"/>
      <c r="DJ10" s="6"/>
      <c r="DK10" s="6"/>
      <c r="DL10" s="6"/>
      <c r="DM10" s="6"/>
      <c r="DN10" s="6"/>
      <c r="DO10" s="7"/>
      <c r="DP10" s="7"/>
      <c r="DQ10" s="6"/>
      <c r="DR10" s="6"/>
      <c r="DS10" s="6"/>
      <c r="DT10" s="6"/>
      <c r="DU10" s="6"/>
      <c r="DV10" s="7"/>
      <c r="DW10" s="7"/>
      <c r="DX10" s="6"/>
      <c r="DY10" s="6"/>
      <c r="DZ10" s="6"/>
      <c r="EA10" s="6"/>
      <c r="EB10" s="6"/>
      <c r="EC10" s="7"/>
      <c r="ED10" s="7"/>
      <c r="EE10" s="6"/>
      <c r="EF10" s="6"/>
      <c r="EG10" s="6"/>
      <c r="EH10" s="6"/>
      <c r="EI10" s="6"/>
      <c r="EJ10" s="7"/>
      <c r="EK10" s="7"/>
      <c r="EL10" s="6"/>
      <c r="EM10" s="6"/>
      <c r="EN10" s="6"/>
      <c r="EO10" s="6"/>
      <c r="EP10" s="6"/>
      <c r="EQ10" s="7"/>
      <c r="ER10" s="7"/>
      <c r="ES10" s="6"/>
      <c r="ET10" s="6"/>
      <c r="EU10" s="6"/>
      <c r="EV10" s="6"/>
      <c r="EW10" s="6"/>
      <c r="EX10" s="7"/>
      <c r="EY10" s="7"/>
      <c r="EZ10" s="6"/>
      <c r="FA10" s="6"/>
      <c r="FB10" s="6"/>
      <c r="FC10" s="6"/>
      <c r="FD10" s="6"/>
      <c r="FE10" s="7"/>
      <c r="FF10" s="7"/>
    </row>
    <row r="11" spans="1:162" x14ac:dyDescent="0.25">
      <c r="A11" s="14">
        <v>44697</v>
      </c>
      <c r="B11" s="15" t="s">
        <v>33</v>
      </c>
      <c r="C11" s="15"/>
      <c r="D11" s="15"/>
      <c r="E11" s="15"/>
      <c r="F11" s="15"/>
      <c r="G11" s="15"/>
      <c r="H11" s="15"/>
      <c r="I11" s="17" t="s">
        <v>34</v>
      </c>
      <c r="J11" s="5"/>
      <c r="K11" s="6"/>
      <c r="L11" s="6"/>
      <c r="M11" s="6"/>
      <c r="N11" s="7"/>
      <c r="O11" s="7"/>
      <c r="P11" s="6"/>
      <c r="Q11" s="6"/>
      <c r="R11" s="6"/>
      <c r="S11" s="6"/>
      <c r="T11" s="6"/>
      <c r="U11" s="7"/>
      <c r="V11" s="7"/>
      <c r="W11" s="6"/>
      <c r="X11" s="6"/>
      <c r="Y11" s="6"/>
      <c r="Z11" s="6"/>
      <c r="AA11" s="6"/>
      <c r="AB11" s="7"/>
      <c r="AC11" s="7"/>
      <c r="AD11" s="6"/>
      <c r="AE11" s="6"/>
      <c r="AF11" s="6"/>
      <c r="AG11" s="6"/>
      <c r="AH11" s="6"/>
      <c r="AI11" s="7"/>
      <c r="AJ11" s="7"/>
      <c r="AK11" s="6"/>
      <c r="AL11" s="6"/>
      <c r="AM11" s="6"/>
      <c r="AN11" s="6"/>
      <c r="AO11" s="6"/>
      <c r="AP11" s="7"/>
      <c r="AQ11" s="7"/>
      <c r="AR11" s="6"/>
      <c r="AS11" s="6"/>
      <c r="AT11" s="6"/>
      <c r="AU11" s="6"/>
      <c r="AV11" s="6"/>
      <c r="AW11" s="7"/>
      <c r="AX11" s="7"/>
      <c r="AY11" s="6"/>
      <c r="AZ11" s="6"/>
      <c r="BA11" s="6"/>
      <c r="BB11" s="6"/>
      <c r="BC11" s="6"/>
      <c r="BD11" s="7"/>
      <c r="BE11" s="7"/>
      <c r="BF11" s="6"/>
      <c r="BG11" s="6"/>
      <c r="BH11" s="6"/>
      <c r="BI11" s="6"/>
      <c r="BJ11" s="6"/>
      <c r="BK11" s="7"/>
      <c r="BL11" s="7"/>
      <c r="BM11" s="6"/>
      <c r="BN11" s="6"/>
      <c r="BO11" s="6"/>
      <c r="BP11" s="6"/>
      <c r="BQ11" s="6"/>
      <c r="BR11" s="7"/>
      <c r="BS11" s="7"/>
      <c r="BT11" s="6"/>
      <c r="BU11" s="6"/>
      <c r="BV11" s="6"/>
      <c r="BW11" s="6"/>
      <c r="BX11" s="6"/>
      <c r="BY11" s="7"/>
      <c r="BZ11" s="7"/>
      <c r="CA11" s="6"/>
      <c r="CB11" s="6"/>
      <c r="CC11" s="6"/>
      <c r="CD11" s="6"/>
      <c r="CE11" s="6"/>
      <c r="CF11" s="7"/>
      <c r="CG11" s="7"/>
      <c r="CH11" s="22"/>
      <c r="CI11" s="6"/>
      <c r="CJ11" s="6"/>
      <c r="CK11" s="6"/>
      <c r="CL11" s="6"/>
      <c r="CM11" s="7"/>
      <c r="CN11" s="7"/>
      <c r="CO11" s="6"/>
      <c r="CP11" s="6"/>
      <c r="CQ11" s="6"/>
      <c r="CR11" s="6"/>
      <c r="CS11" s="6"/>
      <c r="CT11" s="7"/>
      <c r="CU11" s="7"/>
      <c r="CV11" s="6"/>
      <c r="CW11" s="6"/>
      <c r="CX11" s="6"/>
      <c r="CY11" s="6"/>
      <c r="CZ11" s="6"/>
      <c r="DA11" s="7"/>
      <c r="DB11" s="7"/>
      <c r="DC11" s="6"/>
      <c r="DD11" s="6"/>
      <c r="DE11" s="6"/>
      <c r="DF11" s="6"/>
      <c r="DG11" s="6"/>
      <c r="DH11" s="7"/>
      <c r="DI11" s="7"/>
      <c r="DJ11" s="6"/>
      <c r="DK11" s="6"/>
      <c r="DL11" s="6"/>
      <c r="DM11" s="6"/>
      <c r="DN11" s="6"/>
      <c r="DO11" s="7"/>
      <c r="DP11" s="7"/>
      <c r="DQ11" s="6"/>
      <c r="DR11" s="6"/>
      <c r="DS11" s="6"/>
      <c r="DT11" s="6"/>
      <c r="DU11" s="6"/>
      <c r="DV11" s="7"/>
      <c r="DW11" s="7"/>
      <c r="DX11" s="6"/>
      <c r="DY11" s="6"/>
      <c r="DZ11" s="6"/>
      <c r="EA11" s="6"/>
      <c r="EB11" s="6"/>
      <c r="EC11" s="7"/>
      <c r="ED11" s="7"/>
      <c r="EE11" s="6"/>
      <c r="EF11" s="6"/>
      <c r="EG11" s="6"/>
      <c r="EH11" s="6"/>
      <c r="EI11" s="6"/>
      <c r="EJ11" s="7"/>
      <c r="EK11" s="7"/>
      <c r="EL11" s="6"/>
      <c r="EM11" s="6"/>
      <c r="EN11" s="6"/>
      <c r="EO11" s="6"/>
      <c r="EP11" s="6"/>
      <c r="EQ11" s="7"/>
      <c r="ER11" s="7"/>
      <c r="ES11" s="6"/>
      <c r="ET11" s="6"/>
      <c r="EU11" s="6"/>
      <c r="EV11" s="6"/>
      <c r="EW11" s="6"/>
      <c r="EX11" s="7"/>
      <c r="EY11" s="7"/>
      <c r="EZ11" s="6"/>
      <c r="FA11" s="6"/>
      <c r="FB11" s="6"/>
      <c r="FC11" s="6"/>
      <c r="FD11" s="6"/>
      <c r="FE11" s="7"/>
      <c r="FF11" s="7"/>
    </row>
    <row r="12" spans="1:162" x14ac:dyDescent="0.25">
      <c r="A12" s="14">
        <v>44698</v>
      </c>
      <c r="B12" s="25" t="s">
        <v>39</v>
      </c>
      <c r="C12" s="15" t="s">
        <v>40</v>
      </c>
      <c r="D12" s="15"/>
      <c r="E12" s="15"/>
      <c r="F12" s="15"/>
      <c r="G12" s="15"/>
      <c r="H12" s="15"/>
      <c r="I12" s="17" t="s">
        <v>32</v>
      </c>
      <c r="J12" s="5"/>
      <c r="K12" s="6"/>
      <c r="L12" s="6"/>
      <c r="M12" s="6"/>
      <c r="N12" s="7"/>
      <c r="O12" s="7"/>
      <c r="P12" s="6"/>
      <c r="Q12" s="6"/>
      <c r="R12" s="6"/>
      <c r="S12" s="6"/>
      <c r="T12" s="6"/>
      <c r="U12" s="7"/>
      <c r="V12" s="7"/>
      <c r="W12" s="6"/>
      <c r="X12" s="6"/>
      <c r="Y12" s="6"/>
      <c r="Z12" s="6"/>
      <c r="AA12" s="6"/>
      <c r="AB12" s="7"/>
      <c r="AC12" s="7"/>
      <c r="AD12" s="6"/>
      <c r="AE12" s="6"/>
      <c r="AF12" s="6"/>
      <c r="AG12" s="6"/>
      <c r="AH12" s="6"/>
      <c r="AI12" s="7"/>
      <c r="AJ12" s="7"/>
      <c r="AK12" s="6"/>
      <c r="AL12" s="6"/>
      <c r="AM12" s="6"/>
      <c r="AN12" s="6"/>
      <c r="AO12" s="6"/>
      <c r="AP12" s="7"/>
      <c r="AQ12" s="7"/>
      <c r="AR12" s="6"/>
      <c r="AS12" s="6"/>
      <c r="AT12" s="6"/>
      <c r="AU12" s="6"/>
      <c r="AV12" s="6"/>
      <c r="AW12" s="7"/>
      <c r="AX12" s="7"/>
      <c r="AY12" s="6"/>
      <c r="AZ12" s="6"/>
      <c r="BA12" s="6"/>
      <c r="BB12" s="6"/>
      <c r="BC12" s="6"/>
      <c r="BD12" s="7"/>
      <c r="BE12" s="7"/>
      <c r="BF12" s="6"/>
      <c r="BG12" s="6"/>
      <c r="BH12" s="6"/>
      <c r="BI12" s="6"/>
      <c r="BJ12" s="6"/>
      <c r="BK12" s="7"/>
      <c r="BL12" s="7"/>
      <c r="BM12" s="6"/>
      <c r="BN12" s="6"/>
      <c r="BO12" s="6"/>
      <c r="BP12" s="6"/>
      <c r="BQ12" s="6"/>
      <c r="BR12" s="7"/>
      <c r="BS12" s="7"/>
      <c r="BT12" s="6"/>
      <c r="BU12" s="6"/>
      <c r="BV12" s="6"/>
      <c r="BW12" s="6"/>
      <c r="BX12" s="6"/>
      <c r="BY12" s="7"/>
      <c r="BZ12" s="7"/>
      <c r="CA12" s="6"/>
      <c r="CB12" s="6"/>
      <c r="CC12" s="6"/>
      <c r="CD12" s="6"/>
      <c r="CE12" s="6"/>
      <c r="CF12" s="7"/>
      <c r="CG12" s="7"/>
      <c r="CH12" s="6"/>
      <c r="CI12" s="22"/>
      <c r="CJ12" s="6"/>
      <c r="CK12" s="6"/>
      <c r="CL12" s="6"/>
      <c r="CM12" s="7"/>
      <c r="CN12" s="7"/>
      <c r="CO12" s="6"/>
      <c r="CP12" s="6"/>
      <c r="CQ12" s="6"/>
      <c r="CR12" s="6"/>
      <c r="CS12" s="6"/>
      <c r="CT12" s="7"/>
      <c r="CU12" s="7"/>
      <c r="CV12" s="6"/>
      <c r="CW12" s="6"/>
      <c r="CX12" s="6"/>
      <c r="CY12" s="6"/>
      <c r="CZ12" s="6"/>
      <c r="DA12" s="7"/>
      <c r="DB12" s="7"/>
      <c r="DC12" s="6"/>
      <c r="DD12" s="6"/>
      <c r="DE12" s="6"/>
      <c r="DF12" s="6"/>
      <c r="DG12" s="6"/>
      <c r="DH12" s="7"/>
      <c r="DI12" s="7"/>
      <c r="DJ12" s="6"/>
      <c r="DK12" s="6"/>
      <c r="DL12" s="6"/>
      <c r="DM12" s="6"/>
      <c r="DN12" s="6"/>
      <c r="DO12" s="7"/>
      <c r="DP12" s="7"/>
      <c r="DQ12" s="6"/>
      <c r="DR12" s="6"/>
      <c r="DS12" s="6"/>
      <c r="DT12" s="6"/>
      <c r="DU12" s="6"/>
      <c r="DV12" s="7"/>
      <c r="DW12" s="7"/>
      <c r="DX12" s="6"/>
      <c r="DY12" s="6"/>
      <c r="DZ12" s="6"/>
      <c r="EA12" s="6"/>
      <c r="EB12" s="6"/>
      <c r="EC12" s="7"/>
      <c r="ED12" s="7"/>
      <c r="EE12" s="6"/>
      <c r="EF12" s="6"/>
      <c r="EG12" s="6"/>
      <c r="EH12" s="6"/>
      <c r="EI12" s="6"/>
      <c r="EJ12" s="7"/>
      <c r="EK12" s="7"/>
      <c r="EL12" s="6"/>
      <c r="EM12" s="6"/>
      <c r="EN12" s="6"/>
      <c r="EO12" s="6"/>
      <c r="EP12" s="6"/>
      <c r="EQ12" s="7"/>
      <c r="ER12" s="7"/>
      <c r="ES12" s="6"/>
      <c r="ET12" s="6"/>
      <c r="EU12" s="6"/>
      <c r="EV12" s="6"/>
      <c r="EW12" s="6"/>
      <c r="EX12" s="7"/>
      <c r="EY12" s="7"/>
      <c r="EZ12" s="6"/>
      <c r="FA12" s="6"/>
      <c r="FB12" s="6"/>
      <c r="FC12" s="6"/>
      <c r="FD12" s="6"/>
      <c r="FE12" s="7"/>
      <c r="FF12" s="7"/>
    </row>
    <row r="13" spans="1:162" x14ac:dyDescent="0.25">
      <c r="A13" s="14">
        <v>44704</v>
      </c>
      <c r="B13" s="15" t="s">
        <v>41</v>
      </c>
      <c r="C13" s="15"/>
      <c r="D13" s="15"/>
      <c r="E13" s="15"/>
      <c r="F13" s="15"/>
      <c r="G13" s="15"/>
      <c r="H13" s="15"/>
      <c r="I13" s="16" t="s">
        <v>21</v>
      </c>
      <c r="J13" s="5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6"/>
      <c r="AE13" s="6"/>
      <c r="AF13" s="6"/>
      <c r="AG13" s="6"/>
      <c r="AH13" s="6"/>
      <c r="AI13" s="7"/>
      <c r="AJ13" s="7"/>
      <c r="AK13" s="6"/>
      <c r="AL13" s="6"/>
      <c r="AM13" s="6"/>
      <c r="AN13" s="6"/>
      <c r="AO13" s="6"/>
      <c r="AP13" s="7"/>
      <c r="AQ13" s="7"/>
      <c r="AR13" s="6"/>
      <c r="AS13" s="6"/>
      <c r="AT13" s="6"/>
      <c r="AU13" s="6"/>
      <c r="AV13" s="6"/>
      <c r="AW13" s="7"/>
      <c r="AX13" s="7"/>
      <c r="AY13" s="6"/>
      <c r="AZ13" s="6"/>
      <c r="BA13" s="6"/>
      <c r="BB13" s="6"/>
      <c r="BC13" s="6"/>
      <c r="BD13" s="7"/>
      <c r="BE13" s="7"/>
      <c r="BF13" s="6"/>
      <c r="BG13" s="6"/>
      <c r="BH13" s="6"/>
      <c r="BI13" s="6"/>
      <c r="BJ13" s="6"/>
      <c r="BK13" s="7"/>
      <c r="BL13" s="7"/>
      <c r="BM13" s="6"/>
      <c r="BN13" s="6"/>
      <c r="BO13" s="6"/>
      <c r="BP13" s="6"/>
      <c r="BQ13" s="6"/>
      <c r="BR13" s="7"/>
      <c r="BS13" s="7"/>
      <c r="BT13" s="6"/>
      <c r="BU13" s="6"/>
      <c r="BV13" s="6"/>
      <c r="BW13" s="6"/>
      <c r="BX13" s="6"/>
      <c r="BY13" s="7"/>
      <c r="BZ13" s="7"/>
      <c r="CA13" s="6"/>
      <c r="CB13" s="6"/>
      <c r="CC13" s="6"/>
      <c r="CD13" s="6"/>
      <c r="CE13" s="6"/>
      <c r="CF13" s="7"/>
      <c r="CG13" s="7"/>
      <c r="CH13" s="6"/>
      <c r="CI13" s="6"/>
      <c r="CJ13" s="6"/>
      <c r="CK13" s="6"/>
      <c r="CL13" s="6"/>
      <c r="CM13" s="7"/>
      <c r="CN13" s="7"/>
      <c r="CO13" s="13"/>
      <c r="CP13" s="13"/>
      <c r="CQ13" s="13"/>
      <c r="CR13" s="13"/>
      <c r="CS13" s="13"/>
      <c r="CT13" s="7"/>
      <c r="CU13" s="7"/>
      <c r="CV13" s="6"/>
      <c r="CW13" s="6"/>
      <c r="CX13" s="6"/>
      <c r="CY13" s="6"/>
      <c r="CZ13" s="6"/>
      <c r="DA13" s="7"/>
      <c r="DB13" s="7"/>
      <c r="DC13" s="6"/>
      <c r="DD13" s="6"/>
      <c r="DE13" s="6"/>
      <c r="DF13" s="6"/>
      <c r="DG13" s="6"/>
      <c r="DH13" s="7"/>
      <c r="DI13" s="7"/>
      <c r="DJ13" s="6"/>
      <c r="DK13" s="6"/>
      <c r="DL13" s="6"/>
      <c r="DM13" s="6"/>
      <c r="DN13" s="6"/>
      <c r="DO13" s="7"/>
      <c r="DP13" s="7"/>
      <c r="DQ13" s="6"/>
      <c r="DR13" s="6"/>
      <c r="DS13" s="6"/>
      <c r="DT13" s="6"/>
      <c r="DU13" s="6"/>
      <c r="DV13" s="7"/>
      <c r="DW13" s="7"/>
      <c r="DX13" s="6"/>
      <c r="DY13" s="6"/>
      <c r="DZ13" s="6"/>
      <c r="EA13" s="6"/>
      <c r="EB13" s="6"/>
      <c r="EC13" s="7"/>
      <c r="ED13" s="7"/>
      <c r="EE13" s="6"/>
      <c r="EF13" s="6"/>
      <c r="EG13" s="6"/>
      <c r="EH13" s="6"/>
      <c r="EI13" s="6"/>
      <c r="EJ13" s="7"/>
      <c r="EK13" s="7"/>
      <c r="EL13" s="6"/>
      <c r="EM13" s="6"/>
      <c r="EN13" s="6"/>
      <c r="EO13" s="6"/>
      <c r="EP13" s="6"/>
      <c r="EQ13" s="7"/>
      <c r="ER13" s="7"/>
      <c r="ES13" s="6"/>
      <c r="ET13" s="6"/>
      <c r="EU13" s="6"/>
      <c r="EV13" s="6"/>
      <c r="EW13" s="6"/>
      <c r="EX13" s="7"/>
      <c r="EY13" s="7"/>
      <c r="EZ13" s="6"/>
      <c r="FA13" s="6"/>
      <c r="FB13" s="6"/>
      <c r="FC13" s="6"/>
      <c r="FD13" s="6"/>
      <c r="FE13" s="7"/>
      <c r="FF13" s="7"/>
    </row>
  </sheetData>
  <mergeCells count="33">
    <mergeCell ref="H1:I3"/>
    <mergeCell ref="A1:A3"/>
    <mergeCell ref="B1:B3"/>
    <mergeCell ref="C1:C3"/>
    <mergeCell ref="D1:E1"/>
    <mergeCell ref="F1:G1"/>
    <mergeCell ref="J2:O2"/>
    <mergeCell ref="P2:V2"/>
    <mergeCell ref="W2:AC2"/>
    <mergeCell ref="AD2:AJ2"/>
    <mergeCell ref="AK2:AQ2"/>
    <mergeCell ref="J1:AN1"/>
    <mergeCell ref="AO1:BR1"/>
    <mergeCell ref="BS1:CW1"/>
    <mergeCell ref="CX1:EA1"/>
    <mergeCell ref="EB1:FF1"/>
    <mergeCell ref="DQ2:DW2"/>
    <mergeCell ref="AR2:AX2"/>
    <mergeCell ref="AY2:BE2"/>
    <mergeCell ref="BF2:BL2"/>
    <mergeCell ref="BM2:BS2"/>
    <mergeCell ref="BT2:BZ2"/>
    <mergeCell ref="CA2:CG2"/>
    <mergeCell ref="CH2:CN2"/>
    <mergeCell ref="CO2:CU2"/>
    <mergeCell ref="CV2:DB2"/>
    <mergeCell ref="DC2:DI2"/>
    <mergeCell ref="DJ2:DP2"/>
    <mergeCell ref="DX2:ED2"/>
    <mergeCell ref="EE2:EK2"/>
    <mergeCell ref="EL2:ER2"/>
    <mergeCell ref="ES2:EY2"/>
    <mergeCell ref="EZ2:F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1DC8-AEA8-4602-B410-6F6BA36F0773}">
  <dimension ref="B1:J58"/>
  <sheetViews>
    <sheetView tabSelected="1" workbookViewId="0">
      <selection activeCell="J31" sqref="J31"/>
    </sheetView>
  </sheetViews>
  <sheetFormatPr baseColWidth="10" defaultRowHeight="15" x14ac:dyDescent="0.25"/>
  <cols>
    <col min="3" max="3" width="11.42578125" style="26"/>
    <col min="4" max="4" width="23.28515625" bestFit="1" customWidth="1"/>
    <col min="5" max="5" width="12.85546875" style="45" bestFit="1" customWidth="1"/>
    <col min="7" max="7" width="11.42578125" style="26"/>
    <col min="8" max="8" width="54.42578125" bestFit="1" customWidth="1"/>
    <col min="9" max="9" width="59.85546875" style="45" bestFit="1" customWidth="1"/>
  </cols>
  <sheetData>
    <row r="1" spans="2:10" x14ac:dyDescent="0.25">
      <c r="B1" s="43" t="s">
        <v>42</v>
      </c>
      <c r="C1" s="41" t="s">
        <v>46</v>
      </c>
      <c r="D1" s="41"/>
      <c r="E1" s="41"/>
      <c r="F1" s="42"/>
      <c r="G1" s="39" t="s">
        <v>47</v>
      </c>
      <c r="H1" s="40"/>
      <c r="I1" s="40"/>
      <c r="J1" s="40"/>
    </row>
    <row r="2" spans="2:10" x14ac:dyDescent="0.25">
      <c r="B2" s="43"/>
      <c r="C2" s="26" t="s">
        <v>0</v>
      </c>
      <c r="D2" t="s">
        <v>43</v>
      </c>
      <c r="E2" s="45" t="s">
        <v>44</v>
      </c>
      <c r="F2" t="s">
        <v>45</v>
      </c>
      <c r="G2" s="26" t="s">
        <v>0</v>
      </c>
      <c r="H2" t="s">
        <v>43</v>
      </c>
      <c r="I2" s="45" t="s">
        <v>44</v>
      </c>
      <c r="J2" t="s">
        <v>45</v>
      </c>
    </row>
    <row r="3" spans="2:10" x14ac:dyDescent="0.25">
      <c r="B3" s="26">
        <v>44621</v>
      </c>
      <c r="C3" s="44" t="str">
        <f>IFERROR(VLOOKUP(B3,chantier1!A:I,1,0),"")</f>
        <v/>
      </c>
      <c r="D3" s="27" t="str">
        <f>IF($C3="","",VLOOKUP($C3,chantier1!$A:$I,2,0))</f>
        <v/>
      </c>
      <c r="E3" s="46" t="str">
        <f>IF($C3="","",VLOOKUP($C3,chantier1!$A:$I,3,0))</f>
        <v/>
      </c>
      <c r="F3" s="27" t="str">
        <f>IF($C3="","",VLOOKUP($C3,chantier1!$A:$I,9,0))</f>
        <v/>
      </c>
      <c r="G3" s="26" t="str">
        <f>IFERROR(VLOOKUP(B3,chantier2!A:I,1,0),"")</f>
        <v/>
      </c>
      <c r="H3" s="27" t="str">
        <f>IF($G3="","",VLOOKUP($G3,chantier2!$A:$I,2,0))</f>
        <v/>
      </c>
      <c r="I3" s="46" t="str">
        <f>IF($G3="","",VLOOKUP($G3,chantier2!$A:$I,3,0))</f>
        <v/>
      </c>
      <c r="J3" s="27" t="str">
        <f>IF($G3="","",VLOOKUP($G3,chantier2!$A:$I,9,0))</f>
        <v/>
      </c>
    </row>
    <row r="4" spans="2:10" x14ac:dyDescent="0.25">
      <c r="B4" s="26">
        <v>44622</v>
      </c>
      <c r="C4" s="44" t="str">
        <f>IFERROR(VLOOKUP(B4,chantier1!A:I,1,0),"")</f>
        <v/>
      </c>
      <c r="D4" s="27" t="str">
        <f>IF(C4="","",VLOOKUP(C4,chantier1!$A:$I,2,0))</f>
        <v/>
      </c>
      <c r="E4" s="46" t="str">
        <f>IF($C4="","",VLOOKUP($C4,chantier1!$A:$I,3,0))</f>
        <v/>
      </c>
      <c r="F4" s="27" t="str">
        <f>IF($C4="","",VLOOKUP($C4,chantier1!$A:$I,9,0))</f>
        <v/>
      </c>
      <c r="G4" s="26" t="str">
        <f>IFERROR(VLOOKUP(B4,chantier2!A:I,1,0),"")</f>
        <v/>
      </c>
      <c r="H4" s="27" t="str">
        <f>IF($G4="","",VLOOKUP($G4,chantier2!$A:$I,2,0))</f>
        <v/>
      </c>
      <c r="I4" s="46" t="str">
        <f>IF($G4="","",VLOOKUP($G4,chantier2!$A:$I,3,0))</f>
        <v/>
      </c>
      <c r="J4" s="27" t="str">
        <f>IF($G4="","",VLOOKUP($G4,chantier2!$A:$I,9,0))</f>
        <v/>
      </c>
    </row>
    <row r="5" spans="2:10" x14ac:dyDescent="0.25">
      <c r="B5" s="26">
        <v>44623</v>
      </c>
      <c r="C5" s="44" t="str">
        <f>IFERROR(VLOOKUP(B5,chantier1!A:I,1,0),"")</f>
        <v/>
      </c>
      <c r="D5" s="27" t="str">
        <f>IF(C5="","",VLOOKUP(C5,chantier1!$A:$I,2,0))</f>
        <v/>
      </c>
      <c r="E5" s="46" t="str">
        <f>IF($C5="","",VLOOKUP($C5,chantier1!$A:$I,3,0))</f>
        <v/>
      </c>
      <c r="F5" s="27" t="str">
        <f>IF($C5="","",VLOOKUP($C5,chantier1!$A:$I,9,0))</f>
        <v/>
      </c>
      <c r="G5" s="26" t="str">
        <f>IFERROR(VLOOKUP(B5,chantier2!A:I,1,0),"")</f>
        <v/>
      </c>
      <c r="H5" s="27" t="str">
        <f>IF($G5="","",VLOOKUP($G5,chantier2!$A:$I,2,0))</f>
        <v/>
      </c>
      <c r="I5" s="46" t="str">
        <f>IF($G5="","",VLOOKUP($G5,chantier2!$A:$I,3,0))</f>
        <v/>
      </c>
      <c r="J5" s="27" t="str">
        <f>IF($G5="","",VLOOKUP($G5,chantier2!$A:$I,9,0))</f>
        <v/>
      </c>
    </row>
    <row r="6" spans="2:10" x14ac:dyDescent="0.25">
      <c r="B6" s="26">
        <v>44624</v>
      </c>
      <c r="C6" s="44" t="str">
        <f>IFERROR(VLOOKUP(B6,chantier1!A:I,1,0),"")</f>
        <v/>
      </c>
      <c r="D6" s="27" t="str">
        <f>IF(C6="","",VLOOKUP(C6,chantier1!$A:$I,2,0))</f>
        <v/>
      </c>
      <c r="E6" s="46" t="str">
        <f>IF($C6="","",VLOOKUP($C6,chantier1!$A:$I,3,0))</f>
        <v/>
      </c>
      <c r="F6" s="27" t="str">
        <f>IF($C6="","",VLOOKUP($C6,chantier1!$A:$I,9,0))</f>
        <v/>
      </c>
      <c r="G6" s="26" t="str">
        <f>IFERROR(VLOOKUP(B6,chantier2!A:I,1,0),"")</f>
        <v/>
      </c>
      <c r="H6" s="27" t="str">
        <f>IF($G6="","",VLOOKUP($G6,chantier2!$A:$I,2,0))</f>
        <v/>
      </c>
      <c r="I6" s="46" t="str">
        <f>IF($G6="","",VLOOKUP($G6,chantier2!$A:$I,3,0))</f>
        <v/>
      </c>
      <c r="J6" s="27" t="str">
        <f>IF($G6="","",VLOOKUP($G6,chantier2!$A:$I,9,0))</f>
        <v/>
      </c>
    </row>
    <row r="7" spans="2:10" x14ac:dyDescent="0.25">
      <c r="B7" s="26">
        <v>44625</v>
      </c>
      <c r="C7" s="44" t="str">
        <f>IFERROR(VLOOKUP(B7,chantier1!A:I,1,0),"")</f>
        <v/>
      </c>
      <c r="D7" s="27" t="str">
        <f>IF(C7="","",VLOOKUP(C7,chantier1!$A:$I,2,0))</f>
        <v/>
      </c>
      <c r="E7" s="46" t="str">
        <f>IF($C7="","",VLOOKUP($C7,chantier1!$A:$I,3,0))</f>
        <v/>
      </c>
      <c r="F7" s="27" t="str">
        <f>IF($C7="","",VLOOKUP($C7,chantier1!$A:$I,9,0))</f>
        <v/>
      </c>
      <c r="G7" s="26" t="str">
        <f>IFERROR(VLOOKUP(B7,chantier2!A:I,1,0),"")</f>
        <v/>
      </c>
      <c r="H7" s="27" t="str">
        <f>IF($G7="","",VLOOKUP($G7,chantier2!$A:$I,2,0))</f>
        <v/>
      </c>
      <c r="I7" s="46" t="str">
        <f>IF($G7="","",VLOOKUP($G7,chantier2!$A:$I,3,0))</f>
        <v/>
      </c>
      <c r="J7" s="27" t="str">
        <f>IF($G7="","",VLOOKUP($G7,chantier2!$A:$I,9,0))</f>
        <v/>
      </c>
    </row>
    <row r="8" spans="2:10" x14ac:dyDescent="0.25">
      <c r="B8" s="26">
        <v>44626</v>
      </c>
      <c r="C8" s="44" t="str">
        <f>IFERROR(VLOOKUP(B8,chantier1!A:I,1,0),"")</f>
        <v/>
      </c>
      <c r="D8" s="27" t="str">
        <f>IF(C8="","",VLOOKUP(C8,chantier1!$A:$I,2,0))</f>
        <v/>
      </c>
      <c r="E8" s="46" t="str">
        <f>IF($C8="","",VLOOKUP($C8,chantier1!$A:$I,3,0))</f>
        <v/>
      </c>
      <c r="F8" s="27" t="str">
        <f>IF($C8="","",VLOOKUP($C8,chantier1!$A:$I,9,0))</f>
        <v/>
      </c>
      <c r="G8" s="26" t="str">
        <f>IFERROR(VLOOKUP(B8,chantier2!A:I,1,0),"")</f>
        <v/>
      </c>
      <c r="H8" s="27" t="str">
        <f>IF($G8="","",VLOOKUP($G8,chantier2!$A:$I,2,0))</f>
        <v/>
      </c>
      <c r="I8" s="46" t="str">
        <f>IF($G8="","",VLOOKUP($G8,chantier2!$A:$I,3,0))</f>
        <v/>
      </c>
      <c r="J8" s="27" t="str">
        <f>IF($G8="","",VLOOKUP($G8,chantier2!$A:$I,9,0))</f>
        <v/>
      </c>
    </row>
    <row r="9" spans="2:10" x14ac:dyDescent="0.25">
      <c r="B9" s="26">
        <v>44627</v>
      </c>
      <c r="C9" s="44" t="str">
        <f>IFERROR(VLOOKUP(B9,chantier1!A:I,1,0),"")</f>
        <v/>
      </c>
      <c r="D9" s="27" t="str">
        <f>IF(C9="","",VLOOKUP(C9,chantier1!$A:$I,2,0))</f>
        <v/>
      </c>
      <c r="E9" s="46" t="str">
        <f>IF($C9="","",VLOOKUP($C9,chantier1!$A:$I,3,0))</f>
        <v/>
      </c>
      <c r="F9" s="27" t="str">
        <f>IF($C9="","",VLOOKUP($C9,chantier1!$A:$I,9,0))</f>
        <v/>
      </c>
      <c r="G9" s="26" t="str">
        <f>IFERROR(VLOOKUP(B9,chantier2!A:I,1,0),"")</f>
        <v/>
      </c>
      <c r="H9" s="27" t="str">
        <f>IF($G9="","",VLOOKUP($G9,chantier2!$A:$I,2,0))</f>
        <v/>
      </c>
      <c r="I9" s="46" t="str">
        <f>IF($G9="","",VLOOKUP($G9,chantier2!$A:$I,3,0))</f>
        <v/>
      </c>
      <c r="J9" s="27" t="str">
        <f>IF($G9="","",VLOOKUP($G9,chantier2!$A:$I,9,0))</f>
        <v/>
      </c>
    </row>
    <row r="10" spans="2:10" x14ac:dyDescent="0.25">
      <c r="B10" s="26">
        <v>44628</v>
      </c>
      <c r="C10" s="44" t="str">
        <f>IFERROR(VLOOKUP(B10,chantier1!A:I,1,0),"")</f>
        <v/>
      </c>
      <c r="D10" s="27" t="str">
        <f>IF(C10="","",VLOOKUP(C10,chantier1!$A:$I,2,0))</f>
        <v/>
      </c>
      <c r="E10" s="46" t="str">
        <f>IF($C10="","",VLOOKUP($C10,chantier1!$A:$I,3,0))</f>
        <v/>
      </c>
      <c r="F10" s="27" t="str">
        <f>IF($C10="","",VLOOKUP($C10,chantier1!$A:$I,9,0))</f>
        <v/>
      </c>
      <c r="G10" s="26" t="str">
        <f>IFERROR(VLOOKUP(B10,chantier2!A:I,1,0),"")</f>
        <v/>
      </c>
      <c r="H10" s="27" t="str">
        <f>IF($G10="","",VLOOKUP($G10,chantier2!$A:$I,2,0))</f>
        <v/>
      </c>
      <c r="I10" s="46" t="str">
        <f>IF($G10="","",VLOOKUP($G10,chantier2!$A:$I,3,0))</f>
        <v/>
      </c>
      <c r="J10" s="27" t="str">
        <f>IF($G10="","",VLOOKUP($G10,chantier2!$A:$I,9,0))</f>
        <v/>
      </c>
    </row>
    <row r="11" spans="2:10" x14ac:dyDescent="0.25">
      <c r="B11" s="26">
        <v>44629</v>
      </c>
      <c r="C11" s="44" t="str">
        <f>IFERROR(VLOOKUP(B11,chantier1!A:I,1,0),"")</f>
        <v/>
      </c>
      <c r="D11" s="27" t="str">
        <f>IF(C11="","",VLOOKUP(C11,chantier1!$A:$I,2,0))</f>
        <v/>
      </c>
      <c r="E11" s="46" t="str">
        <f>IF($C11="","",VLOOKUP($C11,chantier1!$A:$I,3,0))</f>
        <v/>
      </c>
      <c r="F11" s="27" t="str">
        <f>IF($C11="","",VLOOKUP($C11,chantier1!$A:$I,9,0))</f>
        <v/>
      </c>
      <c r="G11" s="26" t="str">
        <f>IFERROR(VLOOKUP(B11,chantier2!A:I,1,0),"")</f>
        <v/>
      </c>
      <c r="H11" s="27" t="str">
        <f>IF($G11="","",VLOOKUP($G11,chantier2!$A:$I,2,0))</f>
        <v/>
      </c>
      <c r="I11" s="46" t="str">
        <f>IF($G11="","",VLOOKUP($G11,chantier2!$A:$I,3,0))</f>
        <v/>
      </c>
      <c r="J11" s="27" t="str">
        <f>IF($G11="","",VLOOKUP($G11,chantier2!$A:$I,9,0))</f>
        <v/>
      </c>
    </row>
    <row r="12" spans="2:10" x14ac:dyDescent="0.25">
      <c r="B12" s="26">
        <v>44630</v>
      </c>
      <c r="C12" s="44" t="str">
        <f>IFERROR(VLOOKUP(B12,chantier1!A:I,1,0),"")</f>
        <v/>
      </c>
      <c r="D12" s="27" t="str">
        <f>IF(C12="","",VLOOKUP(C12,chantier1!$A:$I,2,0))</f>
        <v/>
      </c>
      <c r="E12" s="46" t="str">
        <f>IF($C12="","",VLOOKUP($C12,chantier1!$A:$I,3,0))</f>
        <v/>
      </c>
      <c r="F12" s="27" t="str">
        <f>IF($C12="","",VLOOKUP($C12,chantier1!$A:$I,9,0))</f>
        <v/>
      </c>
      <c r="G12" s="26" t="str">
        <f>IFERROR(VLOOKUP(B12,chantier2!A:I,1,0),"")</f>
        <v/>
      </c>
      <c r="H12" s="27" t="str">
        <f>IF($G12="","",VLOOKUP($G12,chantier2!$A:$I,2,0))</f>
        <v/>
      </c>
      <c r="I12" s="46" t="str">
        <f>IF($G12="","",VLOOKUP($G12,chantier2!$A:$I,3,0))</f>
        <v/>
      </c>
      <c r="J12" s="27" t="str">
        <f>IF($G12="","",VLOOKUP($G12,chantier2!$A:$I,9,0))</f>
        <v/>
      </c>
    </row>
    <row r="13" spans="2:10" x14ac:dyDescent="0.25">
      <c r="B13" s="26">
        <v>44631</v>
      </c>
      <c r="C13" s="44">
        <f>IFERROR(VLOOKUP(B13,chantier1!A:I,1,0),"")</f>
        <v>44631</v>
      </c>
      <c r="D13" s="27" t="str">
        <f>IF(C13="","",VLOOKUP(C13,chantier1!$A:$I,2,0))</f>
        <v>digesteur 1&amp;2 isolant radier</v>
      </c>
      <c r="E13" s="46">
        <f>IF($C13="","",VLOOKUP($C13,chantier1!$A:$I,3,0))</f>
        <v>0</v>
      </c>
      <c r="F13" s="27" t="str">
        <f>IF($C13="","",VLOOKUP($C13,chantier1!$A:$I,9,0))</f>
        <v>Wolf</v>
      </c>
      <c r="G13" s="26" t="str">
        <f>IFERROR(VLOOKUP(B13,chantier2!A:I,1,0),"")</f>
        <v/>
      </c>
      <c r="H13" s="27" t="str">
        <f>IF($G13="","",VLOOKUP($G13,chantier2!$A:$I,2,0))</f>
        <v/>
      </c>
      <c r="I13" s="46" t="str">
        <f>IF($G13="","",VLOOKUP($G13,chantier2!$A:$I,3,0))</f>
        <v/>
      </c>
      <c r="J13" s="27" t="str">
        <f>IF($G13="","",VLOOKUP($G13,chantier2!$A:$I,9,0))</f>
        <v/>
      </c>
    </row>
    <row r="14" spans="2:10" x14ac:dyDescent="0.25">
      <c r="B14" s="26">
        <v>44632</v>
      </c>
      <c r="C14" s="44">
        <f>IFERROR(VLOOKUP(B14,chantier1!A:I,1,0),"")</f>
        <v>44632</v>
      </c>
      <c r="D14" s="27" t="str">
        <f>IF(C14="","",VLOOKUP(C14,chantier1!$A:$I,2,0))</f>
        <v>digesteur 1&amp;2 radier</v>
      </c>
      <c r="E14" s="46">
        <f>IF($C14="","",VLOOKUP($C14,chantier1!$A:$I,3,0))</f>
        <v>0</v>
      </c>
      <c r="F14" s="27" t="str">
        <f>IF($C14="","",VLOOKUP($C14,chantier1!$A:$I,9,0))</f>
        <v>Wolf</v>
      </c>
      <c r="G14" s="26" t="str">
        <f>IFERROR(VLOOKUP(B14,chantier2!A:I,1,0),"")</f>
        <v/>
      </c>
      <c r="H14" s="27" t="str">
        <f>IF($G14="","",VLOOKUP($G14,chantier2!$A:$I,2,0))</f>
        <v/>
      </c>
      <c r="I14" s="46" t="str">
        <f>IF($G14="","",VLOOKUP($G14,chantier2!$A:$I,3,0))</f>
        <v/>
      </c>
      <c r="J14" s="27" t="str">
        <f>IF($G14="","",VLOOKUP($G14,chantier2!$A:$I,9,0))</f>
        <v/>
      </c>
    </row>
    <row r="15" spans="2:10" x14ac:dyDescent="0.25">
      <c r="B15" s="26">
        <v>44633</v>
      </c>
      <c r="C15" s="44" t="str">
        <f>IFERROR(VLOOKUP(B15,chantier1!A:I,1,0),"")</f>
        <v/>
      </c>
      <c r="D15" s="27" t="str">
        <f>IF(C15="","",VLOOKUP(C15,chantier1!$A:$I,2,0))</f>
        <v/>
      </c>
      <c r="E15" s="46" t="str">
        <f>IF($C15="","",VLOOKUP($C15,chantier1!$A:$I,3,0))</f>
        <v/>
      </c>
      <c r="F15" s="27" t="str">
        <f>IF($C15="","",VLOOKUP($C15,chantier1!$A:$I,9,0))</f>
        <v/>
      </c>
      <c r="G15" s="26" t="str">
        <f>IFERROR(VLOOKUP(B15,chantier2!A:I,1,0),"")</f>
        <v/>
      </c>
      <c r="H15" s="27" t="str">
        <f>IF($G15="","",VLOOKUP($G15,chantier2!$A:$I,2,0))</f>
        <v/>
      </c>
      <c r="I15" s="46" t="str">
        <f>IF($G15="","",VLOOKUP($G15,chantier2!$A:$I,3,0))</f>
        <v/>
      </c>
      <c r="J15" s="27" t="str">
        <f>IF($G15="","",VLOOKUP($G15,chantier2!$A:$I,9,0))</f>
        <v/>
      </c>
    </row>
    <row r="16" spans="2:10" x14ac:dyDescent="0.25">
      <c r="B16" s="26">
        <v>44634</v>
      </c>
      <c r="C16" s="44" t="str">
        <f>IFERROR(VLOOKUP(B16,chantier1!A:I,1,0),"")</f>
        <v/>
      </c>
      <c r="D16" s="27" t="str">
        <f>IF(C16="","",VLOOKUP(C16,chantier1!$A:$I,2,0))</f>
        <v/>
      </c>
      <c r="E16" s="46" t="str">
        <f>IF($C16="","",VLOOKUP($C16,chantier1!$A:$I,3,0))</f>
        <v/>
      </c>
      <c r="F16" s="27" t="str">
        <f>IF($C16="","",VLOOKUP($C16,chantier1!$A:$I,9,0))</f>
        <v/>
      </c>
      <c r="G16" s="26" t="str">
        <f>IFERROR(VLOOKUP(B16,chantier2!A:I,1,0),"")</f>
        <v/>
      </c>
      <c r="H16" s="27" t="str">
        <f>IF($G16="","",VLOOKUP($G16,chantier2!$A:$I,2,0))</f>
        <v/>
      </c>
      <c r="I16" s="46" t="str">
        <f>IF($G16="","",VLOOKUP($G16,chantier2!$A:$I,3,0))</f>
        <v/>
      </c>
      <c r="J16" s="27" t="str">
        <f>IF($G16="","",VLOOKUP($G16,chantier2!$A:$I,9,0))</f>
        <v/>
      </c>
    </row>
    <row r="17" spans="2:10" x14ac:dyDescent="0.25">
      <c r="B17" s="26">
        <v>44635</v>
      </c>
      <c r="C17" s="44" t="str">
        <f>IFERROR(VLOOKUP(B17,chantier1!A:I,1,0),"")</f>
        <v/>
      </c>
      <c r="D17" s="27" t="str">
        <f>IF(C17="","",VLOOKUP(C17,chantier1!$A:$I,2,0))</f>
        <v/>
      </c>
      <c r="E17" s="46" t="str">
        <f>IF($C17="","",VLOOKUP($C17,chantier1!$A:$I,3,0))</f>
        <v/>
      </c>
      <c r="F17" s="27" t="str">
        <f>IF($C17="","",VLOOKUP($C17,chantier1!$A:$I,9,0))</f>
        <v/>
      </c>
      <c r="G17" s="26" t="str">
        <f>IFERROR(VLOOKUP(B17,chantier2!A:I,1,0),"")</f>
        <v/>
      </c>
      <c r="H17" s="27" t="str">
        <f>IF($G17="","",VLOOKUP($G17,chantier2!$A:$I,2,0))</f>
        <v/>
      </c>
      <c r="I17" s="46" t="str">
        <f>IF($G17="","",VLOOKUP($G17,chantier2!$A:$I,3,0))</f>
        <v/>
      </c>
      <c r="J17" s="27" t="str">
        <f>IF($G17="","",VLOOKUP($G17,chantier2!$A:$I,9,0))</f>
        <v/>
      </c>
    </row>
    <row r="18" spans="2:10" x14ac:dyDescent="0.25">
      <c r="B18" s="26">
        <v>44636</v>
      </c>
      <c r="C18" s="44" t="str">
        <f>IFERROR(VLOOKUP(B18,chantier1!A:I,1,0),"")</f>
        <v/>
      </c>
      <c r="D18" s="27" t="str">
        <f>IF(C18="","",VLOOKUP(C18,chantier1!$A:$I,2,0))</f>
        <v/>
      </c>
      <c r="E18" s="46" t="str">
        <f>IF($C18="","",VLOOKUP($C18,chantier1!$A:$I,3,0))</f>
        <v/>
      </c>
      <c r="F18" s="27" t="str">
        <f>IF($C18="","",VLOOKUP($C18,chantier1!$A:$I,9,0))</f>
        <v/>
      </c>
      <c r="G18" s="26" t="str">
        <f>IFERROR(VLOOKUP(B18,chantier2!A:I,1,0),"")</f>
        <v/>
      </c>
      <c r="H18" s="27" t="str">
        <f>IF($G18="","",VLOOKUP($G18,chantier2!$A:$I,2,0))</f>
        <v/>
      </c>
      <c r="I18" s="46" t="str">
        <f>IF($G18="","",VLOOKUP($G18,chantier2!$A:$I,3,0))</f>
        <v/>
      </c>
      <c r="J18" s="27" t="str">
        <f>IF($G18="","",VLOOKUP($G18,chantier2!$A:$I,9,0))</f>
        <v/>
      </c>
    </row>
    <row r="19" spans="2:10" x14ac:dyDescent="0.25">
      <c r="B19" s="26">
        <v>44637</v>
      </c>
      <c r="C19" s="44" t="str">
        <f>IFERROR(VLOOKUP(B19,chantier1!A:I,1,0),"")</f>
        <v/>
      </c>
      <c r="D19" s="27" t="str">
        <f>IF(C19="","",VLOOKUP(C19,chantier1!$A:$I,2,0))</f>
        <v/>
      </c>
      <c r="E19" s="46" t="str">
        <f>IF($C19="","",VLOOKUP($C19,chantier1!$A:$I,3,0))</f>
        <v/>
      </c>
      <c r="F19" s="27" t="str">
        <f>IF($C19="","",VLOOKUP($C19,chantier1!$A:$I,9,0))</f>
        <v/>
      </c>
      <c r="G19" s="26" t="str">
        <f>IFERROR(VLOOKUP(B19,chantier2!A:I,1,0),"")</f>
        <v/>
      </c>
      <c r="H19" s="27" t="str">
        <f>IF($G19="","",VLOOKUP($G19,chantier2!$A:$I,2,0))</f>
        <v/>
      </c>
      <c r="I19" s="46" t="str">
        <f>IF($G19="","",VLOOKUP($G19,chantier2!$A:$I,3,0))</f>
        <v/>
      </c>
      <c r="J19" s="27" t="str">
        <f>IF($G19="","",VLOOKUP($G19,chantier2!$A:$I,9,0))</f>
        <v/>
      </c>
    </row>
    <row r="20" spans="2:10" x14ac:dyDescent="0.25">
      <c r="B20" s="26">
        <v>44638</v>
      </c>
      <c r="C20" s="44" t="str">
        <f>IFERROR(VLOOKUP(B20,chantier1!A:I,1,0),"")</f>
        <v/>
      </c>
      <c r="D20" s="27" t="str">
        <f>IF(C20="","",VLOOKUP(C20,chantier1!$A:$I,2,0))</f>
        <v/>
      </c>
      <c r="E20" s="46" t="str">
        <f>IF($C20="","",VLOOKUP($C20,chantier1!$A:$I,3,0))</f>
        <v/>
      </c>
      <c r="F20" s="27" t="str">
        <f>IF($C20="","",VLOOKUP($C20,chantier1!$A:$I,9,0))</f>
        <v/>
      </c>
      <c r="G20" s="26" t="str">
        <f>IFERROR(VLOOKUP(B20,chantier2!A:I,1,0),"")</f>
        <v/>
      </c>
      <c r="H20" s="27" t="str">
        <f>IF($G20="","",VLOOKUP($G20,chantier2!$A:$I,2,0))</f>
        <v/>
      </c>
      <c r="I20" s="46" t="str">
        <f>IF($G20="","",VLOOKUP($G20,chantier2!$A:$I,3,0))</f>
        <v/>
      </c>
      <c r="J20" s="27" t="str">
        <f>IF($G20="","",VLOOKUP($G20,chantier2!$A:$I,9,0))</f>
        <v/>
      </c>
    </row>
    <row r="21" spans="2:10" x14ac:dyDescent="0.25">
      <c r="B21" s="26">
        <v>44639</v>
      </c>
      <c r="C21" s="44" t="str">
        <f>IFERROR(VLOOKUP(B21,chantier1!A:I,1,0),"")</f>
        <v/>
      </c>
      <c r="D21" s="27" t="str">
        <f>IF(C21="","",VLOOKUP(C21,chantier1!$A:$I,2,0))</f>
        <v/>
      </c>
      <c r="E21" s="46" t="str">
        <f>IF($C21="","",VLOOKUP($C21,chantier1!$A:$I,3,0))</f>
        <v/>
      </c>
      <c r="F21" s="27" t="str">
        <f>IF($C21="","",VLOOKUP($C21,chantier1!$A:$I,9,0))</f>
        <v/>
      </c>
      <c r="G21" s="26" t="str">
        <f>IFERROR(VLOOKUP(B21,chantier2!A:I,1,0),"")</f>
        <v/>
      </c>
      <c r="H21" s="27" t="str">
        <f>IF($G21="","",VLOOKUP($G21,chantier2!$A:$I,2,0))</f>
        <v/>
      </c>
      <c r="I21" s="46" t="str">
        <f>IF($G21="","",VLOOKUP($G21,chantier2!$A:$I,3,0))</f>
        <v/>
      </c>
      <c r="J21" s="27" t="str">
        <f>IF($G21="","",VLOOKUP($G21,chantier2!$A:$I,9,0))</f>
        <v/>
      </c>
    </row>
    <row r="22" spans="2:10" x14ac:dyDescent="0.25">
      <c r="B22" s="26">
        <v>44640</v>
      </c>
      <c r="C22" s="44" t="str">
        <f>IFERROR(VLOOKUP(B22,chantier1!A:I,1,0),"")</f>
        <v/>
      </c>
      <c r="D22" s="27" t="str">
        <f>IF(C22="","",VLOOKUP(C22,chantier1!$A:$I,2,0))</f>
        <v/>
      </c>
      <c r="E22" s="46" t="str">
        <f>IF($C22="","",VLOOKUP($C22,chantier1!$A:$I,3,0))</f>
        <v/>
      </c>
      <c r="F22" s="27" t="str">
        <f>IF($C22="","",VLOOKUP($C22,chantier1!$A:$I,9,0))</f>
        <v/>
      </c>
      <c r="G22" s="26" t="str">
        <f>IFERROR(VLOOKUP(B22,chantier2!A:I,1,0),"")</f>
        <v/>
      </c>
      <c r="H22" s="27" t="str">
        <f>IF($G22="","",VLOOKUP($G22,chantier2!$A:$I,2,0))</f>
        <v/>
      </c>
      <c r="I22" s="46" t="str">
        <f>IF($G22="","",VLOOKUP($G22,chantier2!$A:$I,3,0))</f>
        <v/>
      </c>
      <c r="J22" s="27" t="str">
        <f>IF($G22="","",VLOOKUP($G22,chantier2!$A:$I,9,0))</f>
        <v/>
      </c>
    </row>
    <row r="23" spans="2:10" x14ac:dyDescent="0.25">
      <c r="B23" s="26">
        <v>44641</v>
      </c>
      <c r="C23" s="44">
        <f>IFERROR(VLOOKUP(B23,chantier1!A:I,1,0),"")</f>
        <v>44641</v>
      </c>
      <c r="D23" s="27" t="str">
        <f>IF(C23="","",VLOOKUP(C23,chantier1!$A:$I,2,0))</f>
        <v>digesteur 1&amp;2 parois</v>
      </c>
      <c r="E23" s="46">
        <f>IF($C23="","",VLOOKUP($C23,chantier1!$A:$I,3,0))</f>
        <v>0</v>
      </c>
      <c r="F23" s="27" t="str">
        <f>IF($C23="","",VLOOKUP($C23,chantier1!$A:$I,9,0))</f>
        <v>Wolf</v>
      </c>
      <c r="G23" s="26" t="str">
        <f>IFERROR(VLOOKUP(B23,chantier2!A:I,1,0),"")</f>
        <v/>
      </c>
      <c r="H23" s="27" t="str">
        <f>IF($G23="","",VLOOKUP($G23,chantier2!$A:$I,2,0))</f>
        <v/>
      </c>
      <c r="I23" s="46" t="str">
        <f>IF($G23="","",VLOOKUP($G23,chantier2!$A:$I,3,0))</f>
        <v/>
      </c>
      <c r="J23" s="27" t="str">
        <f>IF($G23="","",VLOOKUP($G23,chantier2!$A:$I,9,0))</f>
        <v/>
      </c>
    </row>
    <row r="24" spans="2:10" x14ac:dyDescent="0.25">
      <c r="B24" s="26">
        <v>44642</v>
      </c>
      <c r="C24" s="44" t="str">
        <f>IFERROR(VLOOKUP(B24,chantier1!A:I,1,0),"")</f>
        <v/>
      </c>
      <c r="D24" s="27" t="str">
        <f>IF(C24="","",VLOOKUP(C24,chantier1!$A:$I,2,0))</f>
        <v/>
      </c>
      <c r="E24" s="46" t="str">
        <f>IF($C24="","",VLOOKUP($C24,chantier1!$A:$I,3,0))</f>
        <v/>
      </c>
      <c r="F24" s="27" t="str">
        <f>IF($C24="","",VLOOKUP($C24,chantier1!$A:$I,9,0))</f>
        <v/>
      </c>
      <c r="G24" s="26" t="str">
        <f>IFERROR(VLOOKUP(B24,chantier2!A:I,1,0),"")</f>
        <v/>
      </c>
      <c r="H24" s="27" t="str">
        <f>IF($G24="","",VLOOKUP($G24,chantier2!$A:$I,2,0))</f>
        <v/>
      </c>
      <c r="I24" s="46" t="str">
        <f>IF($G24="","",VLOOKUP($G24,chantier2!$A:$I,3,0))</f>
        <v/>
      </c>
      <c r="J24" s="27" t="str">
        <f>IF($G24="","",VLOOKUP($G24,chantier2!$A:$I,9,0))</f>
        <v/>
      </c>
    </row>
    <row r="25" spans="2:10" x14ac:dyDescent="0.25">
      <c r="B25" s="26">
        <v>44643</v>
      </c>
      <c r="C25" s="44" t="str">
        <f>IFERROR(VLOOKUP(B25,chantier1!A:I,1,0),"")</f>
        <v/>
      </c>
      <c r="D25" s="27" t="str">
        <f>IF(C25="","",VLOOKUP(C25,chantier1!$A:$I,2,0))</f>
        <v/>
      </c>
      <c r="E25" s="46" t="str">
        <f>IF($C25="","",VLOOKUP($C25,chantier1!$A:$I,3,0))</f>
        <v/>
      </c>
      <c r="F25" s="27" t="str">
        <f>IF($C25="","",VLOOKUP($C25,chantier1!$A:$I,9,0))</f>
        <v/>
      </c>
      <c r="G25" s="26" t="str">
        <f>IFERROR(VLOOKUP(B25,chantier2!A:I,1,0),"")</f>
        <v/>
      </c>
      <c r="H25" s="27" t="str">
        <f>IF($G25="","",VLOOKUP($G25,chantier2!$A:$I,2,0))</f>
        <v/>
      </c>
      <c r="I25" s="46" t="str">
        <f>IF($G25="","",VLOOKUP($G25,chantier2!$A:$I,3,0))</f>
        <v/>
      </c>
      <c r="J25" s="27" t="str">
        <f>IF($G25="","",VLOOKUP($G25,chantier2!$A:$I,9,0))</f>
        <v/>
      </c>
    </row>
    <row r="26" spans="2:10" x14ac:dyDescent="0.25">
      <c r="B26" s="26">
        <v>44644</v>
      </c>
      <c r="C26" s="44" t="str">
        <f>IFERROR(VLOOKUP(B26,chantier1!A:I,1,0),"")</f>
        <v/>
      </c>
      <c r="D26" s="27" t="str">
        <f>IF(C26="","",VLOOKUP(C26,chantier1!$A:$I,2,0))</f>
        <v/>
      </c>
      <c r="E26" s="46" t="str">
        <f>IF($C26="","",VLOOKUP($C26,chantier1!$A:$I,3,0))</f>
        <v/>
      </c>
      <c r="F26" s="27" t="str">
        <f>IF($C26="","",VLOOKUP($C26,chantier1!$A:$I,9,0))</f>
        <v/>
      </c>
      <c r="G26" s="26" t="str">
        <f>IFERROR(VLOOKUP(B26,chantier2!A:I,1,0),"")</f>
        <v/>
      </c>
      <c r="H26" s="27" t="str">
        <f>IF($G26="","",VLOOKUP($G26,chantier2!$A:$I,2,0))</f>
        <v/>
      </c>
      <c r="I26" s="46" t="str">
        <f>IF($G26="","",VLOOKUP($G26,chantier2!$A:$I,3,0))</f>
        <v/>
      </c>
      <c r="J26" s="27" t="str">
        <f>IF($G26="","",VLOOKUP($G26,chantier2!$A:$I,9,0))</f>
        <v/>
      </c>
    </row>
    <row r="27" spans="2:10" x14ac:dyDescent="0.25">
      <c r="H27" s="27" t="str">
        <f>IF($G27="","",VLOOKUP($G27,chantier2!$A:$I,2,0))</f>
        <v/>
      </c>
      <c r="I27" s="46" t="str">
        <f>IF($G27="","",VLOOKUP($G27,chantier2!$A:$I,3,0))</f>
        <v/>
      </c>
      <c r="J27" s="27" t="str">
        <f>IF($G27="","",VLOOKUP($G27,chantier2!$A:$I,9,0))</f>
        <v/>
      </c>
    </row>
    <row r="28" spans="2:10" x14ac:dyDescent="0.25">
      <c r="H28" s="27" t="str">
        <f>IF($G28="","",VLOOKUP($G28,chantier2!$A:$I,2,0))</f>
        <v/>
      </c>
      <c r="I28" s="46" t="str">
        <f>IF($G28="","",VLOOKUP($G28,chantier2!$A:$I,3,0))</f>
        <v/>
      </c>
      <c r="J28" s="27" t="str">
        <f>IF($G28="","",VLOOKUP($G28,chantier2!$A:$I,9,0))</f>
        <v/>
      </c>
    </row>
    <row r="29" spans="2:10" x14ac:dyDescent="0.25">
      <c r="B29" s="26">
        <v>44683</v>
      </c>
      <c r="G29" s="26" t="str">
        <f>IFERROR(VLOOKUP(B29,chantier2!A:I,1,0),"")</f>
        <v/>
      </c>
      <c r="H29" s="27" t="str">
        <f>IF($G29="","",VLOOKUP($G29,chantier2!$A:$I,2,0))</f>
        <v/>
      </c>
      <c r="I29" s="46" t="str">
        <f>IF($G29="","",VLOOKUP($G29,chantier2!$A:$I,3,0))</f>
        <v/>
      </c>
      <c r="J29" s="27" t="str">
        <f>IF($G29="","",VLOOKUP($G29,chantier2!$A:$I,9,0))</f>
        <v/>
      </c>
    </row>
    <row r="30" spans="2:10" x14ac:dyDescent="0.25">
      <c r="B30" s="26">
        <v>44684</v>
      </c>
      <c r="G30" s="26" t="str">
        <f>IFERROR(VLOOKUP(B30,chantier2!A:I,1,0),"")</f>
        <v/>
      </c>
      <c r="H30" s="27" t="str">
        <f>IF($G30="","",VLOOKUP($G30,chantier2!$A:$I,2,0))</f>
        <v/>
      </c>
      <c r="I30" s="46" t="str">
        <f>IF($G30="","",VLOOKUP($G30,chantier2!$A:$I,3,0))</f>
        <v/>
      </c>
      <c r="J30" s="27" t="str">
        <f>IF($G30="","",VLOOKUP($G30,chantier2!$A:$I,9,0))</f>
        <v/>
      </c>
    </row>
    <row r="31" spans="2:10" x14ac:dyDescent="0.25">
      <c r="B31" s="26">
        <v>44685</v>
      </c>
      <c r="G31" s="26" t="str">
        <f>IFERROR(VLOOKUP(B31,chantier2!A:I,1,0),"")</f>
        <v/>
      </c>
      <c r="H31" s="27" t="str">
        <f>IF($G31="","",VLOOKUP($G31,chantier2!$A:$I,2,0))</f>
        <v/>
      </c>
      <c r="I31" s="46" t="str">
        <f>IF($G31="","",VLOOKUP($G31,chantier2!$A:$I,3,0))</f>
        <v/>
      </c>
      <c r="J31" s="27" t="str">
        <f>IF($G31="","",VLOOKUP($G31,chantier2!$A:$I,9,0))</f>
        <v/>
      </c>
    </row>
    <row r="32" spans="2:10" x14ac:dyDescent="0.25">
      <c r="B32" s="26">
        <v>44686</v>
      </c>
      <c r="G32" s="26" t="str">
        <f>IFERROR(VLOOKUP(B32,chantier2!A:I,1,0),"")</f>
        <v/>
      </c>
      <c r="H32" s="27" t="str">
        <f>IF($G32="","",VLOOKUP($G32,chantier2!$A:$I,2,0))</f>
        <v/>
      </c>
      <c r="I32" s="46" t="str">
        <f>IF($G32="","",VLOOKUP($G32,chantier2!$A:$I,3,0))</f>
        <v/>
      </c>
      <c r="J32" s="27" t="str">
        <f>IF($G32="","",VLOOKUP($G32,chantier2!$A:$I,9,0))</f>
        <v/>
      </c>
    </row>
    <row r="33" spans="2:10" x14ac:dyDescent="0.25">
      <c r="B33" s="26">
        <v>44687</v>
      </c>
      <c r="G33" s="26" t="str">
        <f>IFERROR(VLOOKUP(B33,chantier2!A:I,1,0),"")</f>
        <v/>
      </c>
      <c r="H33" s="27" t="str">
        <f>IF($G33="","",VLOOKUP($G33,chantier2!$A:$I,2,0))</f>
        <v/>
      </c>
      <c r="I33" s="46" t="str">
        <f>IF($G33="","",VLOOKUP($G33,chantier2!$A:$I,3,0))</f>
        <v/>
      </c>
      <c r="J33" s="27" t="str">
        <f>IF($G33="","",VLOOKUP($G33,chantier2!$A:$I,9,0))</f>
        <v/>
      </c>
    </row>
    <row r="34" spans="2:10" x14ac:dyDescent="0.25">
      <c r="B34" s="26">
        <v>44688</v>
      </c>
      <c r="G34" s="26" t="str">
        <f>IFERROR(VLOOKUP(B34,chantier2!A:I,1,0),"")</f>
        <v/>
      </c>
      <c r="H34" s="27" t="str">
        <f>IF($G34="","",VLOOKUP($G34,chantier2!$A:$I,2,0))</f>
        <v/>
      </c>
      <c r="I34" s="46" t="str">
        <f>IF($G34="","",VLOOKUP($G34,chantier2!$A:$I,3,0))</f>
        <v/>
      </c>
      <c r="J34" s="27" t="str">
        <f>IF($G34="","",VLOOKUP($G34,chantier2!$A:$I,9,0))</f>
        <v/>
      </c>
    </row>
    <row r="35" spans="2:10" x14ac:dyDescent="0.25">
      <c r="B35" s="26">
        <v>44689</v>
      </c>
      <c r="G35" s="26" t="str">
        <f>IFERROR(VLOOKUP(B35,chantier2!A:I,1,0),"")</f>
        <v/>
      </c>
      <c r="H35" s="27" t="str">
        <f>IF($G35="","",VLOOKUP($G35,chantier2!$A:$I,2,0))</f>
        <v/>
      </c>
      <c r="I35" s="46" t="str">
        <f>IF($G35="","",VLOOKUP($G35,chantier2!$A:$I,3,0))</f>
        <v/>
      </c>
      <c r="J35" s="27" t="str">
        <f>IF($G35="","",VLOOKUP($G35,chantier2!$A:$I,9,0))</f>
        <v/>
      </c>
    </row>
    <row r="36" spans="2:10" x14ac:dyDescent="0.25">
      <c r="B36" s="26">
        <v>44690</v>
      </c>
      <c r="G36" s="26">
        <f>IFERROR(VLOOKUP(B36,chantier2!A:I,1,0),"")</f>
        <v>44690</v>
      </c>
      <c r="H36" s="27" t="str">
        <f>IF($G36="","",VLOOKUP($G36,chantier2!$A:$I,2,0))</f>
        <v>Construction dalle container</v>
      </c>
      <c r="I36" s="46">
        <f>IF($G36="","",VLOOKUP($G36,chantier2!$A:$I,3,0))</f>
        <v>0</v>
      </c>
      <c r="J36" s="27" t="str">
        <f>IF($G36="","",VLOOKUP($G36,chantier2!$A:$I,9,0))</f>
        <v>Willem</v>
      </c>
    </row>
    <row r="37" spans="2:10" x14ac:dyDescent="0.25">
      <c r="B37" s="26">
        <v>44691</v>
      </c>
      <c r="G37" s="26" t="str">
        <f>IFERROR(VLOOKUP(B37,chantier2!A:I,1,0),"")</f>
        <v/>
      </c>
      <c r="H37" s="27" t="str">
        <f>IF($G37="","",VLOOKUP($G37,chantier2!$A:$I,2,0))</f>
        <v/>
      </c>
      <c r="I37" s="46" t="str">
        <f>IF($G37="","",VLOOKUP($G37,chantier2!$A:$I,3,0))</f>
        <v/>
      </c>
      <c r="J37" s="27" t="str">
        <f>IF($G37="","",VLOOKUP($G37,chantier2!$A:$I,9,0))</f>
        <v/>
      </c>
    </row>
    <row r="38" spans="2:10" x14ac:dyDescent="0.25">
      <c r="B38" s="26">
        <v>44692</v>
      </c>
      <c r="G38" s="26" t="str">
        <f>IFERROR(VLOOKUP(B38,chantier2!A:I,1,0),"")</f>
        <v/>
      </c>
      <c r="H38" s="27" t="str">
        <f>IF($G38="","",VLOOKUP($G38,chantier2!$A:$I,2,0))</f>
        <v/>
      </c>
      <c r="I38" s="46" t="str">
        <f>IF($G38="","",VLOOKUP($G38,chantier2!$A:$I,3,0))</f>
        <v/>
      </c>
      <c r="J38" s="27" t="str">
        <f>IF($G38="","",VLOOKUP($G38,chantier2!$A:$I,9,0))</f>
        <v/>
      </c>
    </row>
    <row r="39" spans="2:10" x14ac:dyDescent="0.25">
      <c r="B39" s="26">
        <v>44693</v>
      </c>
      <c r="G39" s="26">
        <f>IFERROR(VLOOKUP(B39,chantier2!A:I,1,0),"")</f>
        <v>44693</v>
      </c>
      <c r="H39" s="27" t="str">
        <f>IF($G39="","",VLOOKUP($G39,chantier2!$A:$I,2,0))</f>
        <v>Réalisation tranchées</v>
      </c>
      <c r="I39" s="46">
        <f>IF($G39="","",VLOOKUP($G39,chantier2!$A:$I,3,0))</f>
        <v>0</v>
      </c>
      <c r="J39" s="27" t="str">
        <f>IF($G39="","",VLOOKUP($G39,chantier2!$A:$I,9,0))</f>
        <v>Willem</v>
      </c>
    </row>
    <row r="40" spans="2:10" x14ac:dyDescent="0.25">
      <c r="B40" s="26">
        <v>44694</v>
      </c>
      <c r="G40" s="26">
        <f>IFERROR(VLOOKUP(B40,chantier2!A:I,1,0),"")</f>
        <v>44694</v>
      </c>
      <c r="H40" s="27" t="str">
        <f>IF($G40="","",VLOOKUP($G40,chantier2!$A:$I,2,0))</f>
        <v>Livraison et montage du digesteur</v>
      </c>
      <c r="I40" s="46" t="str">
        <f>IF($G40="","",VLOOKUP($G40,chantier2!$A:$I,3,0))</f>
        <v>livraison le 13/05, prevoir le scellement fin de semaine, 2 ho + opérateur</v>
      </c>
      <c r="J40" s="27" t="str">
        <f>IF($G40="","",VLOOKUP($G40,chantier2!$A:$I,9,0))</f>
        <v>Benoit L.</v>
      </c>
    </row>
    <row r="41" spans="2:10" x14ac:dyDescent="0.25">
      <c r="B41" s="26">
        <v>44695</v>
      </c>
      <c r="G41" s="26" t="str">
        <f>IFERROR(VLOOKUP(B41,chantier2!A:I,1,0),"")</f>
        <v/>
      </c>
      <c r="H41" s="27" t="str">
        <f>IF($G41="","",VLOOKUP($G41,chantier2!$A:$I,2,0))</f>
        <v/>
      </c>
      <c r="I41" s="46" t="str">
        <f>IF($G41="","",VLOOKUP($G41,chantier2!$A:$I,3,0))</f>
        <v/>
      </c>
      <c r="J41" s="27" t="str">
        <f>IF($G41="","",VLOOKUP($G41,chantier2!$A:$I,9,0))</f>
        <v/>
      </c>
    </row>
    <row r="42" spans="2:10" x14ac:dyDescent="0.25">
      <c r="B42" s="26">
        <v>44696</v>
      </c>
      <c r="G42" s="26" t="str">
        <f>IFERROR(VLOOKUP(B42,chantier2!A:I,1,0),"")</f>
        <v/>
      </c>
      <c r="H42" s="27" t="str">
        <f>IF($G42="","",VLOOKUP($G42,chantier2!$A:$I,2,0))</f>
        <v/>
      </c>
      <c r="I42" s="46" t="str">
        <f>IF($G42="","",VLOOKUP($G42,chantier2!$A:$I,3,0))</f>
        <v/>
      </c>
      <c r="J42" s="27" t="str">
        <f>IF($G42="","",VLOOKUP($G42,chantier2!$A:$I,9,0))</f>
        <v/>
      </c>
    </row>
    <row r="43" spans="2:10" x14ac:dyDescent="0.25">
      <c r="B43" s="26">
        <v>44697</v>
      </c>
      <c r="G43" s="26">
        <f>IFERROR(VLOOKUP(B43,chantier2!A:I,1,0),"")</f>
        <v>44697</v>
      </c>
      <c r="H43" s="27" t="str">
        <f>IF($G43="","",VLOOKUP($G43,chantier2!$A:$I,2,0))</f>
        <v>Réception CV</v>
      </c>
      <c r="I43" s="46">
        <f>IF($G43="","",VLOOKUP($G43,chantier2!$A:$I,3,0))</f>
        <v>0</v>
      </c>
      <c r="J43" s="27" t="str">
        <f>IF($G43="","",VLOOKUP($G43,chantier2!$A:$I,9,0))</f>
        <v>Antoine M.;Morgan T.</v>
      </c>
    </row>
    <row r="44" spans="2:10" x14ac:dyDescent="0.25">
      <c r="B44" s="26">
        <v>44698</v>
      </c>
      <c r="G44" s="26">
        <f>IFERROR(VLOOKUP(B44,chantier2!A:I,1,0),"")</f>
        <v>44698</v>
      </c>
      <c r="H44" s="27" t="str">
        <f>IF($G44="","",VLOOKUP($G44,chantier2!$A:$I,2,0))</f>
        <v>Mise en place poteau et potence agitateur et échaffaudage+ tard</v>
      </c>
      <c r="I44" s="46" t="str">
        <f>IF($G44="","",VLOOKUP($G44,chantier2!$A:$I,3,0))</f>
        <v>en meme temps que les parois de la cuve</v>
      </c>
      <c r="J44" s="27" t="str">
        <f>IF($G44="","",VLOOKUP($G44,chantier2!$A:$I,9,0))</f>
        <v>Benoit L.</v>
      </c>
    </row>
    <row r="45" spans="2:10" x14ac:dyDescent="0.25">
      <c r="B45" s="26">
        <v>44699</v>
      </c>
      <c r="G45" s="26" t="str">
        <f>IFERROR(VLOOKUP(B45,chantier2!A:I,1,0),"")</f>
        <v/>
      </c>
      <c r="H45" s="27" t="str">
        <f>IF($G45="","",VLOOKUP($G45,chantier2!$A:$I,2,0))</f>
        <v/>
      </c>
      <c r="I45" s="46" t="str">
        <f>IF($G45="","",VLOOKUP($G45,chantier2!$A:$I,3,0))</f>
        <v/>
      </c>
      <c r="J45" s="27" t="str">
        <f>IF($G45="","",VLOOKUP($G45,chantier2!$A:$I,9,0))</f>
        <v/>
      </c>
    </row>
    <row r="46" spans="2:10" x14ac:dyDescent="0.25">
      <c r="B46" s="26">
        <v>44700</v>
      </c>
      <c r="G46" s="26" t="str">
        <f>IFERROR(VLOOKUP(B46,chantier2!A:I,1,0),"")</f>
        <v/>
      </c>
      <c r="H46" s="27" t="str">
        <f>IF($G46="","",VLOOKUP($G46,chantier2!$A:$I,2,0))</f>
        <v/>
      </c>
      <c r="I46" s="46" t="str">
        <f>IF($G46="","",VLOOKUP($G46,chantier2!$A:$I,3,0))</f>
        <v/>
      </c>
      <c r="J46" s="27" t="str">
        <f>IF($G46="","",VLOOKUP($G46,chantier2!$A:$I,9,0))</f>
        <v/>
      </c>
    </row>
    <row r="47" spans="2:10" x14ac:dyDescent="0.25">
      <c r="B47" s="26">
        <v>44701</v>
      </c>
      <c r="G47" s="26" t="str">
        <f>IFERROR(VLOOKUP(B47,chantier2!A:I,1,0),"")</f>
        <v/>
      </c>
      <c r="H47" s="27" t="str">
        <f>IF($G47="","",VLOOKUP($G47,chantier2!$A:$I,2,0))</f>
        <v/>
      </c>
      <c r="I47" s="46" t="str">
        <f>IF($G47="","",VLOOKUP($G47,chantier2!$A:$I,3,0))</f>
        <v/>
      </c>
      <c r="J47" s="27" t="str">
        <f>IF($G47="","",VLOOKUP($G47,chantier2!$A:$I,9,0))</f>
        <v/>
      </c>
    </row>
    <row r="48" spans="2:10" x14ac:dyDescent="0.25">
      <c r="B48" s="26">
        <v>44702</v>
      </c>
      <c r="G48" s="26" t="str">
        <f>IFERROR(VLOOKUP(B48,chantier2!A:I,1,0),"")</f>
        <v/>
      </c>
      <c r="H48" s="27" t="str">
        <f>IF($G48="","",VLOOKUP($G48,chantier2!$A:$I,2,0))</f>
        <v/>
      </c>
      <c r="I48" s="46" t="str">
        <f>IF($G48="","",VLOOKUP($G48,chantier2!$A:$I,3,0))</f>
        <v/>
      </c>
      <c r="J48" s="27" t="str">
        <f>IF($G48="","",VLOOKUP($G48,chantier2!$A:$I,9,0))</f>
        <v/>
      </c>
    </row>
    <row r="49" spans="2:10" x14ac:dyDescent="0.25">
      <c r="B49" s="26">
        <v>44703</v>
      </c>
      <c r="G49" s="26" t="str">
        <f>IFERROR(VLOOKUP(B49,chantier2!A:I,1,0),"")</f>
        <v/>
      </c>
      <c r="H49" s="27" t="str">
        <f>IF($G49="","",VLOOKUP($G49,chantier2!$A:$I,2,0))</f>
        <v/>
      </c>
      <c r="I49" s="46" t="str">
        <f>IF($G49="","",VLOOKUP($G49,chantier2!$A:$I,3,0))</f>
        <v/>
      </c>
      <c r="J49" s="27" t="str">
        <f>IF($G49="","",VLOOKUP($G49,chantier2!$A:$I,9,0))</f>
        <v/>
      </c>
    </row>
    <row r="50" spans="2:10" x14ac:dyDescent="0.25">
      <c r="B50" s="26">
        <v>44704</v>
      </c>
      <c r="G50" s="26">
        <f>IFERROR(VLOOKUP(B50,chantier2!A:I,1,0),"")</f>
        <v>44704</v>
      </c>
      <c r="H50" s="27" t="str">
        <f>IF($G50="","",VLOOKUP($G50,chantier2!$A:$I,2,0))</f>
        <v>Placement cable puissance conteneur</v>
      </c>
      <c r="I50" s="46">
        <f>IF($G50="","",VLOOKUP($G50,chantier2!$A:$I,3,0))</f>
        <v>0</v>
      </c>
      <c r="J50" s="27" t="str">
        <f>IF($G50="","",VLOOKUP($G50,chantier2!$A:$I,9,0))</f>
        <v>Willem</v>
      </c>
    </row>
    <row r="51" spans="2:10" x14ac:dyDescent="0.25">
      <c r="B51" s="26">
        <v>44705</v>
      </c>
      <c r="G51" s="26" t="str">
        <f>IFERROR(VLOOKUP(B51,chantier2!A:I,1,0),"")</f>
        <v/>
      </c>
      <c r="H51" s="27" t="str">
        <f>IF($G51="","",VLOOKUP($G51,chantier2!$A:$I,2,0))</f>
        <v/>
      </c>
      <c r="I51" s="46" t="str">
        <f>IF($G51="","",VLOOKUP($G51,chantier2!$A:$I,3,0))</f>
        <v/>
      </c>
      <c r="J51" s="27" t="str">
        <f>IF($G51="","",VLOOKUP($G51,chantier2!$A:$I,9,0))</f>
        <v/>
      </c>
    </row>
    <row r="52" spans="2:10" x14ac:dyDescent="0.25">
      <c r="B52" s="26">
        <v>44706</v>
      </c>
      <c r="G52" s="26" t="str">
        <f>IFERROR(VLOOKUP(B52,chantier2!A:I,1,0),"")</f>
        <v/>
      </c>
      <c r="H52" s="27" t="str">
        <f>IF($G52="","",VLOOKUP($G52,chantier2!$A:$I,2,0))</f>
        <v/>
      </c>
      <c r="I52" s="46" t="str">
        <f>IF($G52="","",VLOOKUP($G52,chantier2!$A:$I,3,0))</f>
        <v/>
      </c>
      <c r="J52" s="27" t="str">
        <f>IF($G52="","",VLOOKUP($G52,chantier2!$A:$I,9,0))</f>
        <v/>
      </c>
    </row>
    <row r="53" spans="2:10" x14ac:dyDescent="0.25">
      <c r="B53" s="26">
        <v>44707</v>
      </c>
      <c r="G53" s="26" t="str">
        <f>IFERROR(VLOOKUP(B53,chantier2!A:I,1,0),"")</f>
        <v/>
      </c>
      <c r="H53" s="27" t="str">
        <f>IF($G53="","",VLOOKUP($G53,chantier2!$A:$I,2,0))</f>
        <v/>
      </c>
      <c r="I53" s="46" t="str">
        <f>IF($G53="","",VLOOKUP($G53,chantier2!$A:$I,3,0))</f>
        <v/>
      </c>
      <c r="J53" s="27" t="str">
        <f>IF($G53="","",VLOOKUP($G53,chantier2!$A:$I,9,0))</f>
        <v/>
      </c>
    </row>
    <row r="54" spans="2:10" x14ac:dyDescent="0.25">
      <c r="B54" s="26">
        <v>44708</v>
      </c>
      <c r="G54" s="26" t="str">
        <f>IFERROR(VLOOKUP(B54,chantier2!A:I,1,0),"")</f>
        <v/>
      </c>
      <c r="H54" s="27" t="str">
        <f>IF($G54="","",VLOOKUP($G54,chantier2!$A:$I,2,0))</f>
        <v/>
      </c>
      <c r="I54" s="46" t="str">
        <f>IF($G54="","",VLOOKUP($G54,chantier2!$A:$I,3,0))</f>
        <v/>
      </c>
      <c r="J54" s="27" t="str">
        <f>IF($G54="","",VLOOKUP($G54,chantier2!$A:$I,9,0))</f>
        <v/>
      </c>
    </row>
    <row r="55" spans="2:10" x14ac:dyDescent="0.25">
      <c r="B55" s="26">
        <v>44709</v>
      </c>
      <c r="G55" s="26" t="str">
        <f>IFERROR(VLOOKUP(B55,chantier2!A:I,1,0),"")</f>
        <v/>
      </c>
      <c r="H55" s="27" t="str">
        <f>IF($G55="","",VLOOKUP($G55,chantier2!$A:$I,2,0))</f>
        <v/>
      </c>
      <c r="I55" s="46" t="str">
        <f>IF($G55="","",VLOOKUP($G55,chantier2!$A:$I,3,0))</f>
        <v/>
      </c>
      <c r="J55" s="27" t="str">
        <f>IF($G55="","",VLOOKUP($G55,chantier2!$A:$I,9,0))</f>
        <v/>
      </c>
    </row>
    <row r="56" spans="2:10" x14ac:dyDescent="0.25">
      <c r="B56" s="26">
        <v>44710</v>
      </c>
      <c r="G56" s="26" t="str">
        <f>IFERROR(VLOOKUP(B56,chantier2!A:I,1,0),"")</f>
        <v/>
      </c>
      <c r="H56" s="27" t="str">
        <f>IF($G56="","",VLOOKUP($G56,chantier2!$A:$I,2,0))</f>
        <v/>
      </c>
      <c r="I56" s="46" t="str">
        <f>IF($G56="","",VLOOKUP($G56,chantier2!$A:$I,3,0))</f>
        <v/>
      </c>
      <c r="J56" s="27" t="str">
        <f>IF($G56="","",VLOOKUP($G56,chantier2!$A:$I,9,0))</f>
        <v/>
      </c>
    </row>
    <row r="57" spans="2:10" x14ac:dyDescent="0.25">
      <c r="B57" s="26">
        <v>44711</v>
      </c>
      <c r="G57" s="26" t="str">
        <f>IFERROR(VLOOKUP(B57,chantier2!A:I,1,0),"")</f>
        <v/>
      </c>
      <c r="H57" s="27" t="str">
        <f>IF($G57="","",VLOOKUP($G57,chantier2!$A:$I,2,0))</f>
        <v/>
      </c>
      <c r="I57" s="46" t="str">
        <f>IF($G57="","",VLOOKUP($G57,chantier2!$A:$I,3,0))</f>
        <v/>
      </c>
      <c r="J57" s="27" t="str">
        <f>IF($G57="","",VLOOKUP($G57,chantier2!$A:$I,9,0))</f>
        <v/>
      </c>
    </row>
    <row r="58" spans="2:10" x14ac:dyDescent="0.25">
      <c r="B58" s="26">
        <v>44712</v>
      </c>
      <c r="G58" s="26" t="str">
        <f>IFERROR(VLOOKUP(B58,chantier2!A:I,1,0),"")</f>
        <v/>
      </c>
      <c r="H58" s="27" t="str">
        <f>IF($G58="","",VLOOKUP($G58,chantier2!$A:$I,2,0))</f>
        <v/>
      </c>
      <c r="I58" s="46" t="str">
        <f>IF($G58="","",VLOOKUP($G58,chantier2!$A:$I,3,0))</f>
        <v/>
      </c>
      <c r="J58" s="27" t="str">
        <f>IF($G58="","",VLOOKUP($G58,chantier2!$A:$I,9,0))</f>
        <v/>
      </c>
    </row>
  </sheetData>
  <mergeCells count="3">
    <mergeCell ref="G1:J1"/>
    <mergeCell ref="C1:F1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chantier1</vt:lpstr>
      <vt:lpstr>chantier2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Lechien</dc:creator>
  <cp:lastModifiedBy>TISSOT</cp:lastModifiedBy>
  <dcterms:created xsi:type="dcterms:W3CDTF">2022-03-17T06:37:43Z</dcterms:created>
  <dcterms:modified xsi:type="dcterms:W3CDTF">2022-03-17T09:03:22Z</dcterms:modified>
</cp:coreProperties>
</file>