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DCDAEB0F-0297-45A9-B77C-A14A30A02A6E}" xr6:coauthVersionLast="47" xr6:coauthVersionMax="47" xr10:uidLastSave="{00000000-0000-0000-0000-000000000000}"/>
  <bookViews>
    <workbookView xWindow="-120" yWindow="-120" windowWidth="29040" windowHeight="15840" xr2:uid="{D14B5269-C3A3-4D08-B8AC-8660448A439D}"/>
  </bookViews>
  <sheets>
    <sheet name="Calendrier annuel" sheetId="1" r:id="rId1"/>
  </sheets>
  <externalReferences>
    <externalReference r:id="rId2"/>
  </externalReferences>
  <definedNames>
    <definedName name="Echéances">'[1]Echéancier Marcel'!$B$36:$D$47</definedName>
    <definedName name="mois">#REF!</definedName>
    <definedName name="Sicav">'Calendrier annuel'!$A$3:$M$33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O2" i="1"/>
  <c r="Q2" i="1" s="1" a="1"/>
  <c r="Q2" i="1" s="1"/>
  <c r="O3" i="1"/>
  <c r="Q3" i="1" s="1" a="1"/>
  <c r="Q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0F59E8-C213-45FE-826C-0D3FB2167D22}" keepAlive="1" name="Requête - Tableau1" description="Connexion à la requête « Tableau1 » dans le classeur." type="5" refreshedVersion="0" background="1">
    <dbPr connection="Provider=Microsoft.Mashup.OleDb.1;Data Source=$Workbook$;Location=Tableau1;Extended Properties=&quot;&quot;" command="SELECT * FROM [Tableau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<sst xmlns="http://schemas.openxmlformats.org/spreadsheetml/2006/main" count="16" uniqueCount="16">
  <si>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</si>
  <si>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</si>
  <si>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</si>
  <si>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</si>
  <si>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</si>
  <si>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</si>
  <si>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</si>
  <si>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</si>
  <si>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</si>
  <si>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</si>
  <si>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</si>
  <si>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</si>
  <si>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max</t>
  </si>
  <si>
    <t>Min</t>
  </si>
  <si>
    <t>-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</si>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</sst>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37893"/>
        <bgColor indexed="64"/>
      </patternFill>
    </fill>
    <fill>
      <patternFill patternType="solid">
        <fgColor rgb="FFFBA95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B56BB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2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4" fontId="0" fillId="0" borderId="0" xfId="0" applyNumberFormat="1" applyFill="1"/>
    <xf numFmtId="14" fontId="0" fillId="0" borderId="0" xfId="0" applyNumberFormat="1" applyFill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Fill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1" applyNumberFormat="1" applyFont="1"/>
    <xf numFmtId="0" fontId="3" fillId="5" borderId="5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0" fontId="3" fillId="5" borderId="6" xfId="1" applyNumberFormat="1" applyFont="1" applyFill="1" applyBorder="1" applyAlignment="1">
      <alignment horizontal="center" vertical="center"/>
    </xf>
    <xf numFmtId="0" fontId="0" fillId="4" borderId="5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center"/>
    </xf>
    <xf numFmtId="0" fontId="0" fillId="4" borderId="1" xfId="1" applyNumberFormat="1" applyFont="1" applyFill="1" applyBorder="1" applyAlignment="1">
      <alignment vertical="center"/>
    </xf>
    <xf numFmtId="0" fontId="0" fillId="4" borderId="6" xfId="1" applyNumberFormat="1" applyFont="1" applyFill="1" applyBorder="1" applyAlignment="1">
      <alignment vertical="center"/>
    </xf>
    <xf numFmtId="0" fontId="0" fillId="0" borderId="5" xfId="0" applyNumberFormat="1" applyFont="1" applyBorder="1" applyAlignment="1">
      <alignment horizontal="center"/>
    </xf>
    <xf numFmtId="0" fontId="0" fillId="2" borderId="1" xfId="0" applyNumberFormat="1" applyFont="1" applyFill="1" applyBorder="1"/>
    <xf numFmtId="0" fontId="0" fillId="0" borderId="1" xfId="1" applyNumberFormat="1" applyFont="1" applyBorder="1"/>
    <xf numFmtId="0" fontId="0" fillId="3" borderId="1" xfId="1" applyNumberFormat="1" applyFont="1" applyFill="1" applyBorder="1"/>
    <xf numFmtId="0" fontId="0" fillId="0" borderId="6" xfId="1" applyNumberFormat="1" applyFont="1" applyBorder="1"/>
    <xf numFmtId="0" fontId="0" fillId="4" borderId="5" xfId="0" applyNumberFormat="1" applyFont="1" applyFill="1" applyBorder="1" applyAlignment="1">
      <alignment horizontal="center"/>
    </xf>
    <xf numFmtId="0" fontId="0" fillId="4" borderId="1" xfId="1" applyNumberFormat="1" applyFont="1" applyFill="1" applyBorder="1"/>
    <xf numFmtId="0" fontId="0" fillId="4" borderId="6" xfId="1" applyNumberFormat="1" applyFont="1" applyFill="1" applyBorder="1"/>
    <xf numFmtId="0" fontId="0" fillId="0" borderId="1" xfId="0" applyNumberFormat="1" applyFont="1" applyBorder="1"/>
    <xf numFmtId="0" fontId="0" fillId="3" borderId="6" xfId="1" applyNumberFormat="1" applyFont="1" applyFill="1" applyBorder="1"/>
    <xf numFmtId="0" fontId="0" fillId="4" borderId="1" xfId="0" applyNumberFormat="1" applyFont="1" applyFill="1" applyBorder="1"/>
    <xf numFmtId="0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/>
    <xf numFmtId="0" fontId="0" fillId="3" borderId="3" xfId="1" applyNumberFormat="1" applyFont="1" applyFill="1" applyBorder="1"/>
    <xf numFmtId="0" fontId="0" fillId="0" borderId="3" xfId="1" applyNumberFormat="1" applyFont="1" applyBorder="1"/>
    <xf numFmtId="0" fontId="0" fillId="2" borderId="3" xfId="0" applyNumberFormat="1" applyFont="1" applyFill="1" applyBorder="1"/>
    <xf numFmtId="0" fontId="0" fillId="0" borderId="4" xfId="1" applyNumberFormat="1" applyFont="1" applyBorder="1"/>
    <xf numFmtId="14" fontId="0" fillId="6" borderId="0" xfId="0" applyNumberFormat="1" applyFill="1" applyAlignment="1">
      <alignment vertical="center"/>
    </xf>
    <xf numFmtId="14" fontId="0" fillId="7" borderId="0" xfId="0" applyNumberFormat="1" applyFill="1" applyAlignment="1">
      <alignment vertical="center"/>
    </xf>
  </cellXfs>
  <cellStyles count="3">
    <cellStyle name="Lien hypertexte" xfId="2" builtinId="8"/>
    <cellStyle name="Milliers" xfId="1" builtinId="3"/>
    <cellStyle name="Normal" xfId="0" builtinId="0"/>
  </cellStyles>
  <dxfs count="2">
    <dxf>
      <fill>
        <patternFill>
          <bgColor rgb="FFB381D9"/>
        </patternFill>
      </fill>
    </dxf>
    <dxf>
      <fill>
        <patternFill>
          <bgColor rgb="FFD2FC8E"/>
        </patternFill>
      </fill>
    </dxf>
  </dxfs>
  <tableStyles count="0" defaultTableStyle="TableStyleMedium2" defaultPivotStyle="PivotStyleLight16"/>
  <colors>
    <mruColors>
      <color rgb="FFB56B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7224954c56d8649/EXCEL/Marcel/Finances/A-Comptabilit&#23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"/>
      <sheetName val="Marcel"/>
      <sheetName val="Gaetane"/>
      <sheetName val="Echéancier Marcel"/>
      <sheetName val="Echéanciers Gaëtane"/>
      <sheetName val="Relevé"/>
    </sheetNames>
    <sheetDataSet>
      <sheetData sheetId="0"/>
      <sheetData sheetId="1"/>
      <sheetData sheetId="2"/>
      <sheetData sheetId="3">
        <row r="36">
          <cell r="B36" t="str">
            <v>Août</v>
          </cell>
          <cell r="C36">
            <v>1685.61</v>
          </cell>
          <cell r="D36">
            <v>7756.2599999999993</v>
          </cell>
        </row>
        <row r="37">
          <cell r="B37" t="str">
            <v>Avril</v>
          </cell>
          <cell r="C37">
            <v>1993.8499999999997</v>
          </cell>
          <cell r="D37">
            <v>2712.5099999999998</v>
          </cell>
        </row>
        <row r="38">
          <cell r="B38" t="str">
            <v>Décembre</v>
          </cell>
          <cell r="C38">
            <v>2174.19</v>
          </cell>
          <cell r="D38">
            <v>15737.1</v>
          </cell>
        </row>
        <row r="39">
          <cell r="B39" t="str">
            <v>Février</v>
          </cell>
          <cell r="C39">
            <v>0</v>
          </cell>
          <cell r="D39">
            <v>0</v>
          </cell>
        </row>
        <row r="40">
          <cell r="B40" t="str">
            <v>Janvier</v>
          </cell>
          <cell r="C40">
            <v>0</v>
          </cell>
          <cell r="D40">
            <v>0</v>
          </cell>
        </row>
        <row r="41">
          <cell r="B41" t="str">
            <v>Juillet</v>
          </cell>
          <cell r="C41">
            <v>1818.8499999999997</v>
          </cell>
          <cell r="D41">
            <v>6070.65</v>
          </cell>
        </row>
        <row r="42">
          <cell r="B42" t="str">
            <v>Juin</v>
          </cell>
          <cell r="C42">
            <v>2174.19</v>
          </cell>
          <cell r="D42">
            <v>3896.46</v>
          </cell>
        </row>
        <row r="43">
          <cell r="B43" t="str">
            <v>Mai</v>
          </cell>
          <cell r="C43">
            <v>1003.6099999999999</v>
          </cell>
          <cell r="D43">
            <v>1722.27</v>
          </cell>
        </row>
        <row r="44">
          <cell r="B44" t="str">
            <v>Mars</v>
          </cell>
          <cell r="C44">
            <v>718.66</v>
          </cell>
          <cell r="D44">
            <v>718.66</v>
          </cell>
        </row>
        <row r="45">
          <cell r="B45" t="str">
            <v>Novembre</v>
          </cell>
          <cell r="C45">
            <v>1685.61</v>
          </cell>
          <cell r="D45">
            <v>13562.91</v>
          </cell>
        </row>
        <row r="46">
          <cell r="B46" t="str">
            <v>Octobre</v>
          </cell>
          <cell r="C46">
            <v>1973.8499999999997</v>
          </cell>
          <cell r="D46">
            <v>11877.3</v>
          </cell>
        </row>
        <row r="47">
          <cell r="B47" t="str">
            <v>Septembre</v>
          </cell>
          <cell r="C47">
            <v>2147.19</v>
          </cell>
          <cell r="D47">
            <v>9903.4499999999989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ursorama.com/cours/1rPA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2EDAF-D198-458A-A257-76FCDAC03BA2}">
  <sheetPr codeName="Feuil6">
    <tabColor theme="3" tint="-0.249977111117893"/>
  </sheetPr>
  <dimension ref="A1:U34"/>
  <sheetViews>
    <sheetView tabSelected="1" topLeftCell="B1" workbookViewId="0">
      <selection activeCell="V1" sqref="V1:V1048576"/>
    </sheetView>
  </sheetViews>
  <sheetFormatPr baseColWidth="10" defaultColWidth="11.625" defaultRowHeight="14.25" x14ac:dyDescent="0.2"/>
  <cols>
    <col min="1" max="1" width="11.625" style="2"/>
    <col min="2" max="2" width="8.875" customWidth="1"/>
    <col min="3" max="9" width="8.75" style="1" customWidth="1"/>
    <col min="10" max="10" width="12.25" style="1" customWidth="1"/>
    <col min="11" max="11" width="9.625" style="1" customWidth="1"/>
    <col min="12" max="12" width="11.75" style="1" customWidth="1"/>
    <col min="13" max="13" width="11.625" style="1" customWidth="1"/>
    <col min="15" max="15" width="20.75" bestFit="1" customWidth="1"/>
    <col min="16" max="16" width="15.375" bestFit="1" customWidth="1"/>
  </cols>
  <sheetData>
    <row r="1" spans="1:21" s="4" customFormat="1" ht="27.6" customHeight="1" x14ac:dyDescent="0.2">
      <c r="A1" s="13" t="s">
        <v>15</v>
      </c>
      <c r="B1" s="14" t="s">
        <v>11</v>
      </c>
      <c r="C1" s="15" t="s">
        <v>10</v>
      </c>
      <c r="D1" s="15" t="s">
        <v>9</v>
      </c>
      <c r="E1" s="15" t="s">
        <v>8</v>
      </c>
      <c r="F1" s="15" t="s">
        <v>7</v>
      </c>
      <c r="G1" s="15" t="s">
        <v>6</v>
      </c>
      <c r="H1" s="15" t="s">
        <v>5</v>
      </c>
      <c r="I1" s="15" t="s">
        <v>4</v>
      </c>
      <c r="J1" s="15" t="s">
        <v>3</v>
      </c>
      <c r="K1" s="15" t="s">
        <v>2</v>
      </c>
      <c r="L1" s="15" t="s">
        <v>1</v>
      </c>
      <c r="M1" s="16" t="s">
        <v>0</v>
      </c>
    </row>
    <row r="2" spans="1:21" s="4" customFormat="1" ht="18" customHeight="1" x14ac:dyDescent="0.2">
      <c r="A2" s="17"/>
      <c r="B2" s="18"/>
      <c r="C2" s="19"/>
      <c r="D2" s="19">
        <f>LOOKUP(9^9,C:C)</f>
        <v>11.47</v>
      </c>
      <c r="E2" s="19"/>
      <c r="F2" s="19"/>
      <c r="G2" s="19"/>
      <c r="H2" s="19"/>
      <c r="I2" s="19"/>
      <c r="J2" s="19"/>
      <c r="K2" s="19"/>
      <c r="L2" s="19"/>
      <c r="M2" s="20"/>
      <c r="N2" s="4" t="s">
        <v>12</v>
      </c>
      <c r="O2" s="5">
        <f>MAX(B3:M33)</f>
        <v>25</v>
      </c>
      <c r="P2" s="7">
        <v>44602</v>
      </c>
      <c r="Q2" s="38" cm="1">
        <f t="array" ref="Q2">DATE($A$1,MONTH(INDEX($B$1:$M$1,SUMPRODUCT(($B$3:$M$33=O2)*(COLUMN($B:$M)-1)))&amp;1),INDEX($A$3:$A$33,SUMPRODUCT(($B$3:$M$33=O2)*(ROW($A$3:$A$33)-2))))</f>
        <v>44847</v>
      </c>
      <c r="R2" s="8"/>
      <c r="S2" s="8"/>
      <c r="T2" s="8"/>
    </row>
    <row r="3" spans="1:21" x14ac:dyDescent="0.2">
      <c r="A3" s="21">
        <v>1</v>
      </c>
      <c r="B3" s="22"/>
      <c r="C3" s="23">
        <v>13.516</v>
      </c>
      <c r="D3" s="23">
        <v>10.57</v>
      </c>
      <c r="E3" s="23"/>
      <c r="F3" s="22"/>
      <c r="G3" s="23"/>
      <c r="H3" s="23"/>
      <c r="I3" s="23"/>
      <c r="J3" s="23"/>
      <c r="K3" s="24"/>
      <c r="L3" s="22"/>
      <c r="M3" s="25"/>
      <c r="N3" t="s">
        <v>13</v>
      </c>
      <c r="O3" s="5">
        <f>MIN(B3:M33)</f>
        <v>2</v>
      </c>
      <c r="P3" s="6">
        <v>44624</v>
      </c>
      <c r="Q3" s="39" cm="1">
        <f t="array" ref="Q3">DATE($A$1,MONTH(INDEX($B$1:$M$1,SUMPRODUCT(($B$3:$M$33=O3)*(COLUMN($B:$M)-1)))&amp;1),INDEX($A$3:$A$33,SUMPRODUCT(($B$3:$M$33=O3)*(ROW($A$3:$A$33)-2))))</f>
        <v>44777</v>
      </c>
      <c r="R3" s="8"/>
      <c r="S3" s="8"/>
      <c r="T3" s="8"/>
      <c r="U3" s="4"/>
    </row>
    <row r="4" spans="1:21" x14ac:dyDescent="0.2">
      <c r="A4" s="26">
        <v>2</v>
      </c>
      <c r="B4" s="22"/>
      <c r="C4" s="27">
        <v>13.561999999999999</v>
      </c>
      <c r="D4" s="27">
        <v>10.736000000000001</v>
      </c>
      <c r="E4" s="24"/>
      <c r="F4" s="27"/>
      <c r="G4" s="27"/>
      <c r="H4" s="22"/>
      <c r="I4" s="27"/>
      <c r="J4" s="27"/>
      <c r="K4" s="24"/>
      <c r="L4" s="27"/>
      <c r="M4" s="28"/>
    </row>
    <row r="5" spans="1:21" x14ac:dyDescent="0.2">
      <c r="A5" s="21">
        <v>3</v>
      </c>
      <c r="B5" s="29">
        <v>12.738</v>
      </c>
      <c r="C5" s="23">
        <v>13.742000000000001</v>
      </c>
      <c r="D5" s="23">
        <v>10.76</v>
      </c>
      <c r="E5" s="24"/>
      <c r="F5" s="23"/>
      <c r="G5" s="23"/>
      <c r="H5" s="22"/>
      <c r="I5" s="23"/>
      <c r="J5" s="22"/>
      <c r="K5" s="23"/>
      <c r="L5" s="23"/>
      <c r="M5" s="30"/>
      <c r="P5" s="3"/>
    </row>
    <row r="6" spans="1:21" x14ac:dyDescent="0.2">
      <c r="A6" s="26">
        <v>4</v>
      </c>
      <c r="B6" s="31">
        <v>13.04</v>
      </c>
      <c r="C6" s="27">
        <v>13.577999999999999</v>
      </c>
      <c r="D6" s="27">
        <v>9.9659999999999993</v>
      </c>
      <c r="E6" s="27"/>
      <c r="F6" s="27"/>
      <c r="G6" s="24"/>
      <c r="H6" s="27"/>
      <c r="I6" s="27">
        <v>2</v>
      </c>
      <c r="J6" s="22"/>
      <c r="K6" s="27"/>
      <c r="L6" s="27"/>
      <c r="M6" s="30"/>
      <c r="R6" s="9"/>
    </row>
    <row r="7" spans="1:21" x14ac:dyDescent="0.2">
      <c r="A7" s="21">
        <v>5</v>
      </c>
      <c r="B7" s="29">
        <v>13.17</v>
      </c>
      <c r="C7" s="24"/>
      <c r="D7" s="22"/>
      <c r="E7" s="23"/>
      <c r="F7" s="23"/>
      <c r="G7" s="24"/>
      <c r="H7" s="23"/>
      <c r="I7" s="23"/>
      <c r="J7" s="23"/>
      <c r="K7" s="23"/>
      <c r="L7" s="22"/>
      <c r="M7" s="25"/>
      <c r="R7" s="9"/>
    </row>
    <row r="8" spans="1:21" x14ac:dyDescent="0.2">
      <c r="A8" s="26">
        <v>6</v>
      </c>
      <c r="B8" s="31">
        <v>13.321999999999999</v>
      </c>
      <c r="C8" s="24"/>
      <c r="D8" s="22"/>
      <c r="E8" s="27"/>
      <c r="F8" s="27"/>
      <c r="G8" s="24"/>
      <c r="H8" s="27"/>
      <c r="I8" s="24"/>
      <c r="J8" s="27"/>
      <c r="K8" s="27"/>
      <c r="L8" s="22"/>
      <c r="M8" s="28"/>
    </row>
    <row r="9" spans="1:21" x14ac:dyDescent="0.2">
      <c r="A9" s="21">
        <v>7</v>
      </c>
      <c r="B9" s="29">
        <v>13.456</v>
      </c>
      <c r="C9" s="23">
        <v>13.667999999999999</v>
      </c>
      <c r="D9" s="23">
        <v>15</v>
      </c>
      <c r="E9" s="23"/>
      <c r="F9" s="22"/>
      <c r="G9" s="23"/>
      <c r="H9" s="23"/>
      <c r="I9" s="24"/>
      <c r="J9" s="23"/>
      <c r="K9" s="23"/>
      <c r="L9" s="23"/>
      <c r="M9" s="25"/>
    </row>
    <row r="10" spans="1:21" x14ac:dyDescent="0.2">
      <c r="A10" s="26">
        <v>8</v>
      </c>
      <c r="B10" s="22"/>
      <c r="C10" s="27">
        <v>13.894</v>
      </c>
      <c r="D10" s="27">
        <v>5</v>
      </c>
      <c r="E10" s="27"/>
      <c r="F10" s="22"/>
      <c r="G10" s="27"/>
      <c r="H10" s="27"/>
      <c r="I10" s="27"/>
      <c r="J10" s="27"/>
      <c r="K10" s="24"/>
      <c r="L10" s="27"/>
      <c r="M10" s="28"/>
    </row>
    <row r="11" spans="1:21" x14ac:dyDescent="0.2">
      <c r="A11" s="21">
        <v>9</v>
      </c>
      <c r="B11" s="22"/>
      <c r="C11" s="23">
        <v>13.96</v>
      </c>
      <c r="D11" s="23"/>
      <c r="E11" s="24"/>
      <c r="F11" s="23"/>
      <c r="G11" s="23"/>
      <c r="H11" s="22"/>
      <c r="I11" s="23"/>
      <c r="J11" s="23"/>
      <c r="K11" s="24"/>
      <c r="L11" s="23"/>
      <c r="M11" s="25"/>
    </row>
    <row r="12" spans="1:21" x14ac:dyDescent="0.2">
      <c r="A12" s="26">
        <v>10</v>
      </c>
      <c r="B12" s="31">
        <v>13.528</v>
      </c>
      <c r="C12" s="27">
        <v>14.15</v>
      </c>
      <c r="D12" s="27"/>
      <c r="E12" s="24"/>
      <c r="F12" s="27"/>
      <c r="G12" s="27"/>
      <c r="H12" s="22"/>
      <c r="I12" s="27"/>
      <c r="J12" s="22"/>
      <c r="K12" s="27"/>
      <c r="L12" s="27"/>
      <c r="M12" s="30"/>
    </row>
    <row r="13" spans="1:21" x14ac:dyDescent="0.2">
      <c r="A13" s="21">
        <v>11</v>
      </c>
      <c r="B13" s="29">
        <v>13.502000000000001</v>
      </c>
      <c r="C13" s="23">
        <v>14.055999999999999</v>
      </c>
      <c r="D13" s="23"/>
      <c r="E13" s="23"/>
      <c r="F13" s="23"/>
      <c r="G13" s="24"/>
      <c r="H13" s="23"/>
      <c r="I13" s="23"/>
      <c r="J13" s="22"/>
      <c r="K13" s="23"/>
      <c r="L13" s="22"/>
      <c r="M13" s="30"/>
    </row>
    <row r="14" spans="1:21" x14ac:dyDescent="0.2">
      <c r="A14" s="26">
        <v>12</v>
      </c>
      <c r="B14" s="31">
        <v>13.792</v>
      </c>
      <c r="C14" s="24"/>
      <c r="D14" s="22"/>
      <c r="E14" s="27"/>
      <c r="F14" s="27"/>
      <c r="G14" s="24"/>
      <c r="H14" s="27"/>
      <c r="I14" s="27"/>
      <c r="J14" s="27"/>
      <c r="K14" s="27"/>
      <c r="L14" s="22"/>
      <c r="M14" s="28"/>
    </row>
    <row r="15" spans="1:21" x14ac:dyDescent="0.2">
      <c r="A15" s="21">
        <v>13</v>
      </c>
      <c r="B15" s="29">
        <v>13.898</v>
      </c>
      <c r="C15" s="24"/>
      <c r="D15" s="22"/>
      <c r="E15" s="23"/>
      <c r="F15" s="23"/>
      <c r="G15" s="23"/>
      <c r="H15" s="23"/>
      <c r="I15" s="23"/>
      <c r="J15" s="23"/>
      <c r="K15" s="23">
        <v>25</v>
      </c>
      <c r="L15" s="22"/>
      <c r="M15" s="25"/>
    </row>
    <row r="16" spans="1:21" x14ac:dyDescent="0.2">
      <c r="A16" s="26">
        <v>14</v>
      </c>
      <c r="B16" s="31">
        <v>13.778</v>
      </c>
      <c r="C16" s="27">
        <v>13.56</v>
      </c>
      <c r="D16" s="27"/>
      <c r="E16" s="27"/>
      <c r="F16" s="22"/>
      <c r="G16" s="27"/>
      <c r="H16" s="22"/>
      <c r="I16" s="24"/>
      <c r="J16" s="27"/>
      <c r="K16" s="27"/>
      <c r="L16" s="27"/>
      <c r="M16" s="28"/>
    </row>
    <row r="17" spans="1:13" x14ac:dyDescent="0.2">
      <c r="A17" s="21">
        <v>15</v>
      </c>
      <c r="B17" s="22"/>
      <c r="C17" s="23">
        <v>13.662000000000001</v>
      </c>
      <c r="D17" s="23" t="s">
        <v>14</v>
      </c>
      <c r="E17" s="23"/>
      <c r="F17" s="22"/>
      <c r="G17" s="23"/>
      <c r="H17" s="23"/>
      <c r="I17" s="24"/>
      <c r="J17" s="23"/>
      <c r="K17" s="24"/>
      <c r="L17" s="23"/>
      <c r="M17" s="25"/>
    </row>
    <row r="18" spans="1:13" x14ac:dyDescent="0.2">
      <c r="A18" s="26">
        <v>16</v>
      </c>
      <c r="B18" s="22"/>
      <c r="C18" s="27">
        <v>13.438000000000001</v>
      </c>
      <c r="D18" s="27"/>
      <c r="E18" s="24"/>
      <c r="F18" s="27"/>
      <c r="G18" s="27"/>
      <c r="H18" s="22"/>
      <c r="I18" s="27"/>
      <c r="J18" s="27"/>
      <c r="K18" s="24"/>
      <c r="L18" s="27"/>
      <c r="M18" s="28"/>
    </row>
    <row r="19" spans="1:13" x14ac:dyDescent="0.2">
      <c r="A19" s="21">
        <v>17</v>
      </c>
      <c r="B19" s="29">
        <v>13.728</v>
      </c>
      <c r="C19" s="23">
        <v>13.14</v>
      </c>
      <c r="D19" s="23"/>
      <c r="E19" s="24"/>
      <c r="F19" s="23"/>
      <c r="G19" s="23"/>
      <c r="H19" s="22"/>
      <c r="I19" s="23"/>
      <c r="J19" s="22"/>
      <c r="K19" s="23"/>
      <c r="L19" s="23"/>
      <c r="M19" s="30"/>
    </row>
    <row r="20" spans="1:13" x14ac:dyDescent="0.2">
      <c r="A20" s="26">
        <v>18</v>
      </c>
      <c r="B20" s="31">
        <v>13.667999999999999</v>
      </c>
      <c r="C20" s="27">
        <v>13.055999999999999</v>
      </c>
      <c r="D20" s="27"/>
      <c r="E20" s="24"/>
      <c r="F20" s="27"/>
      <c r="G20" s="24"/>
      <c r="H20" s="27"/>
      <c r="I20" s="27"/>
      <c r="J20" s="22"/>
      <c r="K20" s="27"/>
      <c r="L20" s="27"/>
      <c r="M20" s="30"/>
    </row>
    <row r="21" spans="1:13" x14ac:dyDescent="0.2">
      <c r="A21" s="21">
        <v>19</v>
      </c>
      <c r="B21" s="29">
        <v>13.54</v>
      </c>
      <c r="C21" s="24"/>
      <c r="D21" s="22"/>
      <c r="E21" s="23"/>
      <c r="F21" s="23"/>
      <c r="G21" s="24"/>
      <c r="H21" s="23"/>
      <c r="I21" s="23"/>
      <c r="J21" s="23"/>
      <c r="K21" s="23"/>
      <c r="L21" s="22"/>
      <c r="M21" s="25"/>
    </row>
    <row r="22" spans="1:13" x14ac:dyDescent="0.2">
      <c r="A22" s="26">
        <v>20</v>
      </c>
      <c r="B22" s="31">
        <v>13.49</v>
      </c>
      <c r="C22" s="24"/>
      <c r="D22" s="22"/>
      <c r="E22" s="27"/>
      <c r="F22" s="27"/>
      <c r="G22" s="27"/>
      <c r="H22" s="27"/>
      <c r="I22" s="24"/>
      <c r="J22" s="27"/>
      <c r="K22" s="27"/>
      <c r="L22" s="22"/>
      <c r="M22" s="28"/>
    </row>
    <row r="23" spans="1:13" x14ac:dyDescent="0.2">
      <c r="A23" s="21">
        <v>21</v>
      </c>
      <c r="B23" s="29">
        <v>13.284000000000001</v>
      </c>
      <c r="C23" s="23">
        <v>12.87</v>
      </c>
      <c r="D23" s="23"/>
      <c r="E23" s="23"/>
      <c r="F23" s="22"/>
      <c r="G23" s="23"/>
      <c r="H23" s="23"/>
      <c r="I23" s="24"/>
      <c r="J23" s="23"/>
      <c r="K23" s="23"/>
      <c r="L23" s="23"/>
      <c r="M23" s="25"/>
    </row>
    <row r="24" spans="1:13" x14ac:dyDescent="0.2">
      <c r="A24" s="26">
        <v>22</v>
      </c>
      <c r="B24" s="22"/>
      <c r="C24" s="27">
        <v>12.8</v>
      </c>
      <c r="D24" s="27"/>
      <c r="E24" s="27"/>
      <c r="F24" s="22"/>
      <c r="G24" s="27"/>
      <c r="H24" s="27"/>
      <c r="I24" s="27"/>
      <c r="J24" s="27"/>
      <c r="K24" s="24"/>
      <c r="L24" s="27"/>
      <c r="M24" s="28"/>
    </row>
    <row r="25" spans="1:13" x14ac:dyDescent="0.2">
      <c r="A25" s="21">
        <v>23</v>
      </c>
      <c r="B25" s="22"/>
      <c r="C25" s="23">
        <v>12.68</v>
      </c>
      <c r="D25" s="23"/>
      <c r="E25" s="24"/>
      <c r="F25" s="23"/>
      <c r="G25" s="23"/>
      <c r="H25" s="22"/>
      <c r="I25" s="23"/>
      <c r="J25" s="23"/>
      <c r="K25" s="24"/>
      <c r="L25" s="23"/>
      <c r="M25" s="25"/>
    </row>
    <row r="26" spans="1:13" x14ac:dyDescent="0.2">
      <c r="A26" s="26">
        <v>24</v>
      </c>
      <c r="B26" s="31">
        <v>13.728</v>
      </c>
      <c r="C26" s="27">
        <v>11.86</v>
      </c>
      <c r="D26" s="27"/>
      <c r="E26" s="24"/>
      <c r="F26" s="27"/>
      <c r="G26" s="27"/>
      <c r="H26" s="22"/>
      <c r="I26" s="27"/>
      <c r="J26" s="22"/>
      <c r="K26" s="27"/>
      <c r="L26" s="27"/>
      <c r="M26" s="30"/>
    </row>
    <row r="27" spans="1:13" x14ac:dyDescent="0.2">
      <c r="A27" s="21">
        <v>25</v>
      </c>
      <c r="B27" s="29">
        <v>13.667999999999999</v>
      </c>
      <c r="C27" s="23">
        <v>11.76</v>
      </c>
      <c r="D27" s="23"/>
      <c r="E27" s="23"/>
      <c r="F27" s="23"/>
      <c r="G27" s="24"/>
      <c r="H27" s="23"/>
      <c r="I27" s="23"/>
      <c r="J27" s="22"/>
      <c r="K27" s="23"/>
      <c r="L27" s="23"/>
      <c r="M27" s="30"/>
    </row>
    <row r="28" spans="1:13" x14ac:dyDescent="0.2">
      <c r="A28" s="26">
        <v>26</v>
      </c>
      <c r="B28" s="31">
        <v>13.54</v>
      </c>
      <c r="C28" s="24"/>
      <c r="D28" s="22"/>
      <c r="E28" s="27"/>
      <c r="F28" s="22"/>
      <c r="G28" s="24"/>
      <c r="H28" s="27"/>
      <c r="I28" s="27"/>
      <c r="J28" s="27"/>
      <c r="K28" s="27"/>
      <c r="L28" s="22"/>
      <c r="M28" s="28"/>
    </row>
    <row r="29" spans="1:13" x14ac:dyDescent="0.2">
      <c r="A29" s="21">
        <v>27</v>
      </c>
      <c r="B29" s="29">
        <v>13.49</v>
      </c>
      <c r="C29" s="24"/>
      <c r="D29" s="22"/>
      <c r="E29" s="23"/>
      <c r="F29" s="23"/>
      <c r="G29" s="23"/>
      <c r="H29" s="23"/>
      <c r="I29" s="24"/>
      <c r="J29" s="23"/>
      <c r="K29" s="23"/>
      <c r="L29" s="22"/>
      <c r="M29" s="25"/>
    </row>
    <row r="30" spans="1:13" x14ac:dyDescent="0.2">
      <c r="A30" s="26">
        <v>28</v>
      </c>
      <c r="B30" s="31">
        <v>13.284000000000001</v>
      </c>
      <c r="C30" s="27">
        <v>11.47</v>
      </c>
      <c r="D30" s="27"/>
      <c r="E30" s="27"/>
      <c r="F30" s="22"/>
      <c r="G30" s="27"/>
      <c r="H30" s="27"/>
      <c r="I30" s="24"/>
      <c r="J30" s="27"/>
      <c r="K30" s="24"/>
      <c r="L30" s="27"/>
      <c r="M30" s="28"/>
    </row>
    <row r="31" spans="1:13" x14ac:dyDescent="0.2">
      <c r="A31" s="21">
        <v>29</v>
      </c>
      <c r="B31" s="22"/>
      <c r="C31" s="24"/>
      <c r="D31" s="23"/>
      <c r="E31" s="23"/>
      <c r="F31" s="22"/>
      <c r="G31" s="23"/>
      <c r="H31" s="23"/>
      <c r="I31" s="23"/>
      <c r="J31" s="23"/>
      <c r="K31" s="24"/>
      <c r="L31" s="23"/>
      <c r="M31" s="25"/>
    </row>
    <row r="32" spans="1:13" x14ac:dyDescent="0.2">
      <c r="A32" s="26">
        <v>30</v>
      </c>
      <c r="B32" s="22"/>
      <c r="C32" s="24"/>
      <c r="D32" s="27"/>
      <c r="E32" s="24"/>
      <c r="F32" s="27"/>
      <c r="G32" s="27"/>
      <c r="H32" s="22"/>
      <c r="I32" s="27"/>
      <c r="J32" s="27"/>
      <c r="K32" s="27"/>
      <c r="L32" s="27"/>
      <c r="M32" s="28"/>
    </row>
    <row r="33" spans="1:13" x14ac:dyDescent="0.2">
      <c r="A33" s="32">
        <v>31</v>
      </c>
      <c r="B33" s="33">
        <v>13.28</v>
      </c>
      <c r="C33" s="34"/>
      <c r="D33" s="35"/>
      <c r="E33" s="35"/>
      <c r="F33" s="35"/>
      <c r="G33" s="35"/>
      <c r="H33" s="36"/>
      <c r="I33" s="35"/>
      <c r="J33" s="35"/>
      <c r="K33" s="35"/>
      <c r="L33" s="35"/>
      <c r="M33" s="37"/>
    </row>
    <row r="34" spans="1:13" x14ac:dyDescent="0.2">
      <c r="A34" s="11"/>
      <c r="B34" s="10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</sheetData>
  <conditionalFormatting sqref="B3:M33">
    <cfRule type="cellIs" dxfId="1" priority="6" operator="equal">
      <formula>$O$3</formula>
    </cfRule>
    <cfRule type="cellIs" dxfId="0" priority="7" operator="equal">
      <formula>$O$2</formula>
    </cfRule>
  </conditionalFormatting>
  <hyperlinks>
    <hyperlink ref="O5:P5" r:id="rId1" display="Sicav" xr:uid="{4861B619-DB96-4961-8D57-E036602DE429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B68EC-9C8B-4B9E-80F2-18DF122E4EC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 annuel</vt:lpstr>
      <vt:lpstr>Sicav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DjiDji</cp:lastModifiedBy>
  <dcterms:created xsi:type="dcterms:W3CDTF">2022-03-06T09:03:03Z</dcterms:created>
  <dcterms:modified xsi:type="dcterms:W3CDTF">2022-03-06T14:23:26Z</dcterms:modified>
</cp:coreProperties>
</file>