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mi/Desktop/"/>
    </mc:Choice>
  </mc:AlternateContent>
  <xr:revisionPtr revIDLastSave="0" documentId="13_ncr:40009_{CA41EC98-C293-F04B-AAC9-928F6E5CC009}" xr6:coauthVersionLast="36" xr6:coauthVersionMax="36" xr10:uidLastSave="{00000000-0000-0000-0000-000000000000}"/>
  <bookViews>
    <workbookView xWindow="640" yWindow="500" windowWidth="24960" windowHeight="15560"/>
  </bookViews>
  <sheets>
    <sheet name="Feuil1" sheetId="1" r:id="rId1"/>
  </sheets>
  <calcPr calcId="181029"/>
</workbook>
</file>

<file path=xl/calcChain.xml><?xml version="1.0" encoding="utf-8"?>
<calcChain xmlns="http://schemas.openxmlformats.org/spreadsheetml/2006/main">
  <c r="Y4" i="1" l="1"/>
  <c r="X4" i="1"/>
  <c r="B6" i="1"/>
  <c r="B9" i="1"/>
  <c r="B13" i="1"/>
  <c r="B11" i="1"/>
  <c r="B12" i="1"/>
  <c r="B10" i="1"/>
  <c r="V4" i="1"/>
  <c r="V3" i="1"/>
  <c r="U4" i="1"/>
  <c r="D7" i="1"/>
  <c r="U3" i="1"/>
  <c r="B5" i="1"/>
  <c r="N7" i="1"/>
  <c r="J7" i="1"/>
  <c r="F7" i="1"/>
  <c r="R7" i="1"/>
  <c r="S7" i="1"/>
  <c r="O7" i="1"/>
  <c r="K7" i="1"/>
  <c r="G7" i="1"/>
  <c r="C7" i="1"/>
  <c r="B7" i="1"/>
  <c r="Q7" i="1"/>
  <c r="M7" i="1"/>
  <c r="I7" i="1"/>
  <c r="E7" i="1"/>
  <c r="T7" i="1"/>
  <c r="P7" i="1"/>
  <c r="L7" i="1"/>
  <c r="H7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V5" i="1"/>
  <c r="A6" i="1"/>
  <c r="U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5" i="1"/>
</calcChain>
</file>

<file path=xl/sharedStrings.xml><?xml version="1.0" encoding="utf-8"?>
<sst xmlns="http://schemas.openxmlformats.org/spreadsheetml/2006/main" count="16" uniqueCount="16">
  <si>
    <t>Salaire</t>
  </si>
  <si>
    <t>Effectif</t>
  </si>
  <si>
    <t>Total</t>
  </si>
  <si>
    <t xml:space="preserve"> </t>
  </si>
  <si>
    <t>salaire x eff.</t>
  </si>
  <si>
    <t>F.C.C.(%)</t>
  </si>
  <si>
    <t>étendue</t>
  </si>
  <si>
    <t>3e quartile</t>
  </si>
  <si>
    <t>1er quartile</t>
  </si>
  <si>
    <t>salaire median</t>
  </si>
  <si>
    <t>Moyenne</t>
  </si>
  <si>
    <t>fréq.(%) /effectif</t>
  </si>
  <si>
    <t>inter quartile</t>
  </si>
  <si>
    <t xml:space="preserve">1) Realiser un diagramme en barre. Calculer le salaire moyen. Ajouter les frequences et frequences cumulees croissantes. Deduire le salaire median, et les premiers et troisieme quartile. </t>
  </si>
  <si>
    <t>Moynne classique</t>
  </si>
  <si>
    <t>Moyenne ponderee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</si>
</sst>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%"/>
    <numFmt numFmtId="166" formatCode="_-* #,##0\ [$€-40C]_-;\-* #,##0\ [$€-40C]_-;_-* &quot;-&quot;??\ [$€-40C]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3" fillId="0" borderId="0" xfId="0" applyFont="1" applyBorder="1"/>
    <xf numFmtId="0" fontId="0" fillId="0" borderId="2" xfId="0" applyBorder="1"/>
    <xf numFmtId="165" fontId="2" fillId="0" borderId="1" xfId="2" applyNumberFormat="1" applyFont="1" applyBorder="1"/>
    <xf numFmtId="166" fontId="2" fillId="0" borderId="1" xfId="1" applyNumberFormat="1" applyFont="1" applyBorder="1"/>
    <xf numFmtId="1" fontId="0" fillId="0" borderId="0" xfId="0" applyNumberFormat="1"/>
    <xf numFmtId="166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Border="1" applyAlignment="1">
      <alignment wrapText="1"/>
    </xf>
    <xf numFmtId="166" fontId="0" fillId="0" borderId="0" xfId="0" applyNumberFormat="1" applyBorder="1"/>
    <xf numFmtId="0" fontId="3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5" fontId="3" fillId="0" borderId="1" xfId="2" applyNumberFormat="1" applyFont="1" applyBorder="1" applyAlignment="1">
      <alignment horizontal="center"/>
    </xf>
    <xf numFmtId="166" fontId="0" fillId="0" borderId="2" xfId="0" applyNumberFormat="1" applyBorder="1"/>
    <xf numFmtId="0" fontId="0" fillId="0" borderId="3" xfId="0" applyFill="1" applyBorder="1" applyAlignment="1">
      <alignment wrapText="1"/>
    </xf>
    <xf numFmtId="165" fontId="2" fillId="0" borderId="3" xfId="2" applyNumberFormat="1" applyFont="1" applyBorder="1"/>
    <xf numFmtId="166" fontId="2" fillId="2" borderId="1" xfId="1" applyNumberFormat="1" applyFont="1" applyFill="1" applyBorder="1"/>
    <xf numFmtId="0" fontId="0" fillId="2" borderId="2" xfId="0" applyFill="1" applyBorder="1"/>
    <xf numFmtId="166" fontId="0" fillId="3" borderId="0" xfId="0" applyNumberFormat="1" applyFill="1" applyBorder="1" applyAlignment="1">
      <alignment wrapText="1"/>
    </xf>
    <xf numFmtId="166" fontId="0" fillId="3" borderId="0" xfId="0" applyNumberFormat="1" applyFill="1" applyBorder="1"/>
    <xf numFmtId="166" fontId="3" fillId="4" borderId="1" xfId="0" applyNumberFormat="1" applyFont="1" applyFill="1" applyBorder="1" applyAlignment="1">
      <alignment horizontal="center"/>
    </xf>
    <xf numFmtId="166" fontId="0" fillId="4" borderId="0" xfId="0" applyNumberFormat="1" applyFill="1" applyBorder="1" applyAlignment="1">
      <alignment wrapText="1"/>
    </xf>
    <xf numFmtId="166" fontId="0" fillId="4" borderId="0" xfId="0" applyNumberFormat="1" applyFill="1" applyBorder="1"/>
    <xf numFmtId="0" fontId="0" fillId="4" borderId="1" xfId="0" applyFill="1" applyBorder="1" applyAlignment="1">
      <alignment wrapText="1"/>
    </xf>
    <xf numFmtId="166" fontId="0" fillId="4" borderId="1" xfId="0" applyNumberFormat="1" applyFill="1" applyBorder="1"/>
    <xf numFmtId="0" fontId="0" fillId="4" borderId="1" xfId="0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topLeftCell="A2" zoomScaleNormal="100" workbookViewId="0">
      <selection activeCell="H15" sqref="H15"/>
    </sheetView>
  </sheetViews>
  <sheetFormatPr baseColWidth="10" defaultRowHeight="15" x14ac:dyDescent="0.2"/>
  <cols>
    <col min="2" max="2" width="10.83203125" style="8"/>
    <col min="3" max="9" width="11.5" bestFit="1" customWidth="1"/>
    <col min="10" max="10" width="11" bestFit="1" customWidth="1"/>
    <col min="11" max="14" width="11.5" bestFit="1" customWidth="1"/>
    <col min="15" max="15" width="11" bestFit="1" customWidth="1"/>
    <col min="16" max="17" width="11.5" bestFit="1" customWidth="1"/>
    <col min="18" max="21" width="11" bestFit="1" customWidth="1"/>
    <col min="22" max="22" width="12.5" bestFit="1" customWidth="1"/>
    <col min="24" max="24" width="14.5" bestFit="1" customWidth="1"/>
    <col min="25" max="25" width="15.6640625" bestFit="1" customWidth="1"/>
  </cols>
  <sheetData>
    <row r="1" spans="1:25" x14ac:dyDescent="0.2">
      <c r="A1" t="s">
        <v>13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x14ac:dyDescent="0.2">
      <c r="U2" s="14" t="s">
        <v>2</v>
      </c>
      <c r="V2" s="14" t="s">
        <v>10</v>
      </c>
      <c r="X2" t="s">
        <v>14</v>
      </c>
      <c r="Y2" t="s">
        <v>15</v>
      </c>
    </row>
    <row r="3" spans="1:25" ht="16" x14ac:dyDescent="0.2">
      <c r="A3" s="9" t="s">
        <v>0</v>
      </c>
      <c r="B3" s="5">
        <v>900</v>
      </c>
      <c r="C3" s="5">
        <v>1100</v>
      </c>
      <c r="D3" s="21">
        <v>1300</v>
      </c>
      <c r="E3" s="5">
        <v>1500</v>
      </c>
      <c r="F3" s="5">
        <v>1700</v>
      </c>
      <c r="G3" s="5">
        <v>1900</v>
      </c>
      <c r="H3" s="5">
        <v>2100</v>
      </c>
      <c r="I3" s="5">
        <v>2300</v>
      </c>
      <c r="J3" s="5">
        <v>2500</v>
      </c>
      <c r="K3" s="5">
        <v>2700</v>
      </c>
      <c r="L3" s="5">
        <v>2900</v>
      </c>
      <c r="M3" s="5">
        <v>3100</v>
      </c>
      <c r="N3" s="5">
        <v>3300</v>
      </c>
      <c r="O3" s="5">
        <v>3500</v>
      </c>
      <c r="P3" s="5">
        <v>3700</v>
      </c>
      <c r="Q3" s="5">
        <v>3900</v>
      </c>
      <c r="R3" s="5">
        <v>4100</v>
      </c>
      <c r="S3" s="5">
        <v>4300</v>
      </c>
      <c r="T3" s="5">
        <v>4500</v>
      </c>
      <c r="U3" s="15">
        <f>SUM(B3:T3)</f>
        <v>51300</v>
      </c>
      <c r="V3" s="25">
        <f>AVERAGE(B3:T3)</f>
        <v>2700</v>
      </c>
    </row>
    <row r="4" spans="1:25" ht="16" x14ac:dyDescent="0.2">
      <c r="A4" s="10" t="s">
        <v>1</v>
      </c>
      <c r="B4" s="3">
        <v>12</v>
      </c>
      <c r="C4" s="3">
        <v>10</v>
      </c>
      <c r="D4" s="22">
        <v>20</v>
      </c>
      <c r="E4" s="3">
        <v>18</v>
      </c>
      <c r="F4" s="3">
        <v>12</v>
      </c>
      <c r="G4" s="3">
        <v>13</v>
      </c>
      <c r="H4" s="3">
        <v>5</v>
      </c>
      <c r="I4" s="3">
        <v>3</v>
      </c>
      <c r="J4" s="3">
        <v>12</v>
      </c>
      <c r="K4" s="3">
        <v>5</v>
      </c>
      <c r="L4" s="3">
        <v>7</v>
      </c>
      <c r="M4" s="3">
        <v>10</v>
      </c>
      <c r="N4" s="3">
        <v>0</v>
      </c>
      <c r="O4" s="3">
        <v>6</v>
      </c>
      <c r="P4" s="3">
        <v>5</v>
      </c>
      <c r="Q4" s="3">
        <v>0</v>
      </c>
      <c r="R4" s="3">
        <v>0</v>
      </c>
      <c r="S4" s="3">
        <v>0</v>
      </c>
      <c r="T4" s="3">
        <v>1</v>
      </c>
      <c r="U4" s="16">
        <f>SUM(B4:T4)</f>
        <v>139</v>
      </c>
      <c r="V4" s="16">
        <f>AVERAGE(B4:T4)</f>
        <v>7.3157894736842106</v>
      </c>
      <c r="X4" s="26">
        <f>SUM(B5:T5)/U4</f>
        <v>1986.3309352517986</v>
      </c>
      <c r="Y4" s="27">
        <f>SUMPRODUCT(B3:T3,B4:T4)/SUM(B4:T4)</f>
        <v>1986.3309352517986</v>
      </c>
    </row>
    <row r="5" spans="1:25" ht="16" x14ac:dyDescent="0.2">
      <c r="A5" s="10" t="s">
        <v>4</v>
      </c>
      <c r="B5" s="18">
        <f t="shared" ref="B5:T5" si="0">B3*B4</f>
        <v>10800</v>
      </c>
      <c r="C5" s="7">
        <f t="shared" si="0"/>
        <v>11000</v>
      </c>
      <c r="D5" s="7">
        <f t="shared" si="0"/>
        <v>26000</v>
      </c>
      <c r="E5" s="7">
        <f t="shared" si="0"/>
        <v>27000</v>
      </c>
      <c r="F5" s="7">
        <f t="shared" si="0"/>
        <v>20400</v>
      </c>
      <c r="G5" s="7">
        <f t="shared" si="0"/>
        <v>24700</v>
      </c>
      <c r="H5" s="7">
        <f t="shared" si="0"/>
        <v>10500</v>
      </c>
      <c r="I5" s="7">
        <f t="shared" si="0"/>
        <v>6900</v>
      </c>
      <c r="J5" s="7">
        <f t="shared" si="0"/>
        <v>30000</v>
      </c>
      <c r="K5" s="7">
        <f t="shared" si="0"/>
        <v>13500</v>
      </c>
      <c r="L5" s="7">
        <f t="shared" si="0"/>
        <v>20300</v>
      </c>
      <c r="M5" s="7">
        <f t="shared" si="0"/>
        <v>31000</v>
      </c>
      <c r="N5" s="7">
        <f t="shared" si="0"/>
        <v>0</v>
      </c>
      <c r="O5" s="7">
        <f t="shared" si="0"/>
        <v>21000</v>
      </c>
      <c r="P5" s="7">
        <f t="shared" si="0"/>
        <v>18500</v>
      </c>
      <c r="Q5" s="7">
        <f t="shared" si="0"/>
        <v>0</v>
      </c>
      <c r="R5" s="7">
        <f t="shared" si="0"/>
        <v>0</v>
      </c>
      <c r="S5" s="7">
        <f t="shared" si="0"/>
        <v>0</v>
      </c>
      <c r="T5" s="7">
        <f t="shared" si="0"/>
        <v>4500</v>
      </c>
      <c r="U5" s="15">
        <f>SUM(B5:T5)</f>
        <v>276100</v>
      </c>
      <c r="V5" s="15">
        <f>AVERAGE(B5:T5)</f>
        <v>14531.578947368422</v>
      </c>
    </row>
    <row r="6" spans="1:25" x14ac:dyDescent="0.2">
      <c r="A6" s="23">
        <f>SUM(B5:T5)/U4</f>
        <v>1986.3309352517986</v>
      </c>
      <c r="B6" s="24">
        <f>SUMPRODUCT(B3:T3,B4:T4)/SUM(B4:T4)</f>
        <v>1986.3309352517986</v>
      </c>
    </row>
    <row r="7" spans="1:25" ht="32" x14ac:dyDescent="0.2">
      <c r="A7" s="19" t="s">
        <v>11</v>
      </c>
      <c r="B7" s="20">
        <f t="shared" ref="B7:T7" si="1">B4/$U$4</f>
        <v>8.6330935251798566E-2</v>
      </c>
      <c r="C7" s="4">
        <f t="shared" si="1"/>
        <v>7.1942446043165464E-2</v>
      </c>
      <c r="D7" s="4">
        <f t="shared" si="1"/>
        <v>0.14388489208633093</v>
      </c>
      <c r="E7" s="4">
        <f t="shared" si="1"/>
        <v>0.12949640287769784</v>
      </c>
      <c r="F7" s="4">
        <f t="shared" si="1"/>
        <v>8.6330935251798566E-2</v>
      </c>
      <c r="G7" s="4">
        <f t="shared" si="1"/>
        <v>9.3525179856115109E-2</v>
      </c>
      <c r="H7" s="4">
        <f t="shared" si="1"/>
        <v>3.5971223021582732E-2</v>
      </c>
      <c r="I7" s="4">
        <f t="shared" si="1"/>
        <v>2.1582733812949641E-2</v>
      </c>
      <c r="J7" s="4">
        <f t="shared" si="1"/>
        <v>8.6330935251798566E-2</v>
      </c>
      <c r="K7" s="4">
        <f t="shared" si="1"/>
        <v>3.5971223021582732E-2</v>
      </c>
      <c r="L7" s="4">
        <f t="shared" si="1"/>
        <v>5.0359712230215826E-2</v>
      </c>
      <c r="M7" s="4">
        <f t="shared" si="1"/>
        <v>7.1942446043165464E-2</v>
      </c>
      <c r="N7" s="4">
        <f t="shared" si="1"/>
        <v>0</v>
      </c>
      <c r="O7" s="4">
        <f t="shared" si="1"/>
        <v>4.3165467625899283E-2</v>
      </c>
      <c r="P7" s="4">
        <f t="shared" si="1"/>
        <v>3.5971223021582732E-2</v>
      </c>
      <c r="Q7" s="4">
        <f t="shared" si="1"/>
        <v>0</v>
      </c>
      <c r="R7" s="4">
        <f t="shared" si="1"/>
        <v>0</v>
      </c>
      <c r="S7" s="4">
        <f t="shared" si="1"/>
        <v>0</v>
      </c>
      <c r="T7" s="4">
        <f t="shared" si="1"/>
        <v>7.1942446043165471E-3</v>
      </c>
    </row>
    <row r="8" spans="1:25" ht="16" x14ac:dyDescent="0.2">
      <c r="A8" s="11" t="s">
        <v>5</v>
      </c>
      <c r="B8" s="4">
        <f>B7</f>
        <v>8.6330935251798566E-2</v>
      </c>
      <c r="C8" s="4">
        <f t="shared" ref="C8:T8" si="2">B8+C7</f>
        <v>0.15827338129496404</v>
      </c>
      <c r="D8" s="4">
        <f t="shared" si="2"/>
        <v>0.30215827338129497</v>
      </c>
      <c r="E8" s="4">
        <f t="shared" si="2"/>
        <v>0.43165467625899279</v>
      </c>
      <c r="F8" s="4">
        <f t="shared" si="2"/>
        <v>0.51798561151079137</v>
      </c>
      <c r="G8" s="4">
        <f t="shared" si="2"/>
        <v>0.61151079136690645</v>
      </c>
      <c r="H8" s="4">
        <f t="shared" si="2"/>
        <v>0.64748201438848918</v>
      </c>
      <c r="I8" s="4">
        <f t="shared" si="2"/>
        <v>0.6690647482014388</v>
      </c>
      <c r="J8" s="4">
        <f t="shared" si="2"/>
        <v>0.75539568345323738</v>
      </c>
      <c r="K8" s="4">
        <f t="shared" si="2"/>
        <v>0.79136690647482011</v>
      </c>
      <c r="L8" s="4">
        <f t="shared" si="2"/>
        <v>0.84172661870503596</v>
      </c>
      <c r="M8" s="4">
        <f t="shared" si="2"/>
        <v>0.91366906474820142</v>
      </c>
      <c r="N8" s="4">
        <f t="shared" si="2"/>
        <v>0.91366906474820142</v>
      </c>
      <c r="O8" s="4">
        <f t="shared" si="2"/>
        <v>0.95683453237410065</v>
      </c>
      <c r="P8" s="4">
        <f t="shared" si="2"/>
        <v>0.99280575539568339</v>
      </c>
      <c r="Q8" s="4">
        <f t="shared" si="2"/>
        <v>0.99280575539568339</v>
      </c>
      <c r="R8" s="4">
        <f t="shared" si="2"/>
        <v>0.99280575539568339</v>
      </c>
      <c r="S8" s="4">
        <f t="shared" si="2"/>
        <v>0.99280575539568339</v>
      </c>
      <c r="T8" s="4">
        <f t="shared" si="2"/>
        <v>0.99999999999999989</v>
      </c>
      <c r="U8" s="17">
        <f>SUM(B7:T7)</f>
        <v>0.99999999999999989</v>
      </c>
    </row>
    <row r="9" spans="1:25" ht="32" x14ac:dyDescent="0.2">
      <c r="A9" s="28" t="s">
        <v>9</v>
      </c>
      <c r="B9" s="29">
        <f>MEDIAN(B3:T3)</f>
        <v>2700</v>
      </c>
      <c r="D9" s="1"/>
      <c r="E9" s="1"/>
      <c r="F9" s="1"/>
      <c r="G9" s="1"/>
      <c r="H9" s="1"/>
      <c r="I9" s="1"/>
    </row>
    <row r="10" spans="1:25" ht="16" x14ac:dyDescent="0.2">
      <c r="A10" s="28" t="s">
        <v>8</v>
      </c>
      <c r="B10" s="29">
        <f>QUARTILE(B3:T3,1)</f>
        <v>1800</v>
      </c>
      <c r="C10" s="1"/>
      <c r="D10" s="1"/>
      <c r="E10" s="1"/>
      <c r="F10" s="1"/>
      <c r="G10" s="2"/>
      <c r="H10" s="1"/>
      <c r="I10" s="1"/>
    </row>
    <row r="11" spans="1:25" ht="16" x14ac:dyDescent="0.2">
      <c r="A11" s="28" t="s">
        <v>7</v>
      </c>
      <c r="B11" s="29">
        <f>QUARTILE(B3:T3,3)</f>
        <v>3600</v>
      </c>
      <c r="C11" s="1"/>
      <c r="D11" s="1"/>
      <c r="E11" s="1"/>
      <c r="F11" s="1"/>
      <c r="G11" s="1"/>
      <c r="H11" s="1"/>
      <c r="I11" s="1"/>
    </row>
    <row r="12" spans="1:25" ht="32" x14ac:dyDescent="0.2">
      <c r="A12" s="28" t="s">
        <v>12</v>
      </c>
      <c r="B12" s="29">
        <f>B11-B10</f>
        <v>1800</v>
      </c>
    </row>
    <row r="13" spans="1:25" ht="16" x14ac:dyDescent="0.2">
      <c r="A13" s="28" t="s">
        <v>6</v>
      </c>
      <c r="B13" s="30">
        <f>MAX(B4:T4)-MIN(B4:T4)</f>
        <v>20</v>
      </c>
      <c r="G13" s="1"/>
    </row>
    <row r="14" spans="1:25" x14ac:dyDescent="0.2">
      <c r="A14" s="12"/>
      <c r="B14" s="1"/>
      <c r="D14" t="s">
        <v>3</v>
      </c>
    </row>
    <row r="15" spans="1:25" x14ac:dyDescent="0.2">
      <c r="A15" s="12"/>
      <c r="B15" s="13"/>
      <c r="C15" s="13"/>
      <c r="D15" s="1"/>
      <c r="E15" s="1"/>
    </row>
    <row r="16" spans="1:25" x14ac:dyDescent="0.2">
      <c r="B16" s="12"/>
      <c r="C16" s="13"/>
      <c r="D16" s="1"/>
      <c r="E16" s="1"/>
      <c r="F16" s="1"/>
    </row>
    <row r="17" spans="2:6" x14ac:dyDescent="0.2">
      <c r="B17" s="12"/>
      <c r="C17" s="1"/>
      <c r="D17" s="1"/>
      <c r="E17" s="1"/>
      <c r="F17" s="1"/>
    </row>
    <row r="18" spans="2:6" x14ac:dyDescent="0.2">
      <c r="B18" s="12"/>
      <c r="C18" s="1"/>
      <c r="D18" s="1"/>
      <c r="E18" s="1"/>
      <c r="F18" s="1"/>
    </row>
    <row r="19" spans="2:6" x14ac:dyDescent="0.2">
      <c r="B19" s="12"/>
      <c r="C19" s="1"/>
      <c r="D19" s="1"/>
      <c r="E19" s="1"/>
      <c r="F19" s="1"/>
    </row>
    <row r="34" spans="7:7" x14ac:dyDescent="0.2">
      <c r="G34" s="6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jeremy.legall-vincent</dc:creator>
  <cp:lastModifiedBy>Microsoft Office User</cp:lastModifiedBy>
  <dcterms:created xsi:type="dcterms:W3CDTF">2022-02-25T14:30:47Z</dcterms:created>
  <dcterms:modified xsi:type="dcterms:W3CDTF">2022-03-02T18:48:46Z</dcterms:modified>
</cp:coreProperties>
</file>