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05" yWindow="-15" windowWidth="12510" windowHeight="12390"/>
  </bookViews>
  <sheets>
    <sheet name="Feuil4" sheetId="4" r:id="rId1"/>
    <sheet name="Feuil1" sheetId="1" r:id="rId2"/>
    <sheet name="Feuil2" sheetId="2" r:id="rId3"/>
    <sheet name="Feuil3" sheetId="3" r:id="rId4"/>
  </sheets>
  <definedNames>
    <definedName name="Cible">Feuil4!$G$2</definedName>
  </definedNames>
  <calcPr calcId="145621"/>
</workbook>
</file>

<file path=xl/calcChain.xml><?xml version="1.0" encoding="utf-8"?>
<calcChain xmlns="http://schemas.openxmlformats.org/spreadsheetml/2006/main">
  <c r="A2" i="4" l="1"/>
  <c r="A3" i="4"/>
  <c r="A4" i="4"/>
  <c r="A5" i="4"/>
  <c r="A7" i="4"/>
  <c r="A9" i="4"/>
  <c r="A11" i="4" s="1"/>
  <c r="A10" i="4"/>
  <c r="A70" i="4" s="1"/>
  <c r="A12" i="4"/>
  <c r="A25" i="4" s="1"/>
  <c r="A13" i="4"/>
  <c r="A14" i="4"/>
  <c r="A18" i="4"/>
  <c r="A19" i="4"/>
  <c r="A20" i="4"/>
  <c r="A21" i="4"/>
  <c r="A24" i="4"/>
  <c r="A29" i="4"/>
  <c r="A34" i="4"/>
  <c r="A35" i="4"/>
  <c r="A38" i="4"/>
  <c r="A39" i="4"/>
  <c r="A68" i="4"/>
  <c r="A60" i="4" s="1"/>
  <c r="A52" i="4" s="1"/>
  <c r="A37" i="4" s="1"/>
  <c r="A62" i="4" l="1"/>
  <c r="A6" i="4"/>
  <c r="A93" i="4"/>
  <c r="A89" i="4" s="1"/>
  <c r="A79" i="4"/>
  <c r="A76" i="4"/>
  <c r="A43" i="4"/>
  <c r="A44" i="4"/>
  <c r="A91" i="4"/>
  <c r="A90" i="4"/>
  <c r="A86" i="4" s="1"/>
  <c r="A22" i="4" s="1"/>
  <c r="A26" i="4"/>
  <c r="A72" i="4"/>
  <c r="A64" i="4" s="1"/>
  <c r="A56" i="4" s="1"/>
  <c r="A46" i="4" s="1"/>
  <c r="A28" i="4" s="1"/>
  <c r="A40" i="4"/>
  <c r="A16" i="4"/>
  <c r="A87" i="4"/>
  <c r="A83" i="4" s="1"/>
  <c r="A78" i="4" s="1"/>
  <c r="A71" i="4" s="1"/>
  <c r="A63" i="4" s="1"/>
  <c r="A55" i="4" s="1"/>
  <c r="A45" i="4" s="1"/>
  <c r="A15" i="4"/>
  <c r="A8" i="4" s="1"/>
  <c r="A85" i="4" l="1"/>
  <c r="A81" i="4" s="1"/>
  <c r="A75" i="4" s="1"/>
  <c r="A67" i="4" s="1"/>
  <c r="A59" i="4" s="1"/>
  <c r="A51" i="4" s="1"/>
  <c r="A36" i="4"/>
  <c r="A82" i="4"/>
  <c r="A77" i="4" s="1"/>
  <c r="A69" i="4" s="1"/>
  <c r="A61" i="4" s="1"/>
  <c r="A53" i="4" s="1"/>
  <c r="A41" i="4" s="1"/>
  <c r="A54" i="4"/>
  <c r="A42" i="4" s="1"/>
  <c r="A23" i="4" s="1"/>
  <c r="A48" i="4"/>
  <c r="A88" i="4"/>
  <c r="A84" i="4" s="1"/>
  <c r="A80" i="4" s="1"/>
  <c r="A73" i="4" s="1"/>
  <c r="A65" i="4" s="1"/>
  <c r="A57" i="4" s="1"/>
  <c r="A49" i="4" s="1"/>
  <c r="A66" i="4"/>
  <c r="A58" i="4" s="1"/>
  <c r="A50" i="4" s="1"/>
  <c r="A33" i="4" s="1"/>
  <c r="A74" i="4"/>
  <c r="A92" i="4"/>
  <c r="A27" i="4"/>
  <c r="A31" i="4"/>
  <c r="A47" i="4"/>
  <c r="A17" i="4"/>
  <c r="A30" i="4"/>
  <c r="A32" i="4" l="1"/>
  <c r="A94" i="4" s="1"/>
  <c r="D9" i="4" l="1"/>
  <c r="D5" i="4"/>
  <c r="D7" i="4"/>
</calcChain>
</file>

<file path=xl/sharedStrings.xml><?xml version="1.0" encoding="utf-8"?>
<sst xmlns="http://schemas.openxmlformats.org/spreadsheetml/2006/main" count="7" uniqueCount="7">
  <si>
    <t>concaténation des résultats</t>
  </si>
  <si>
    <t>premier caractère de chaque mot en majuscule</t>
  </si>
  <si>
    <t>Premier mot de la chaine en majuscule</t>
  </si>
  <si>
    <t>Affachage brut</t>
  </si>
  <si>
    <t>résultat en lettre</t>
  </si>
  <si>
    <t>Cellule de saisie G2 nommée Cible peut être déplacée</t>
  </si>
  <si>
    <t>colonne A peut être déplacée et masquée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</si>
</sst>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303030"/>
      <name val="Arial"/>
      <family val="2"/>
    </font>
    <font>
      <sz val="11"/>
      <color rgb="FF3030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0" fontId="0" fillId="0" borderId="2" xfId="0" applyFill="1" applyBorder="1"/>
    <xf numFmtId="0" fontId="1" fillId="0" borderId="3" xfId="0" applyFont="1" applyFill="1" applyBorder="1"/>
    <xf numFmtId="0" fontId="1" fillId="0" borderId="0" xfId="0" applyFont="1" applyFill="1"/>
    <xf numFmtId="0" fontId="0" fillId="3" borderId="0" xfId="0" applyFill="1"/>
    <xf numFmtId="0" fontId="2" fillId="0" borderId="0" xfId="0" applyFont="1"/>
    <xf numFmtId="0" fontId="0" fillId="3" borderId="0" xfId="0" applyFill="1" applyAlignment="1">
      <alignment horizontal="center"/>
    </xf>
    <xf numFmtId="0" fontId="0" fillId="0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94"/>
  <sheetViews>
    <sheetView tabSelected="1" workbookViewId="0">
      <selection activeCell="F23" sqref="F23"/>
    </sheetView>
  </sheetViews>
  <sheetFormatPr baseColWidth="10" defaultRowHeight="15" x14ac:dyDescent="0.25"/>
  <cols>
    <col min="1" max="1" width="20.5703125" style="1" customWidth="1"/>
    <col min="4" max="5" width="18.7109375" customWidth="1"/>
    <col min="8" max="11" width="12.85546875" customWidth="1"/>
  </cols>
  <sheetData>
    <row r="1" spans="1:11" ht="15.75" thickBot="1" x14ac:dyDescent="0.3">
      <c r="A1" s="7" t="s">
        <v>6</v>
      </c>
      <c r="B1" s="7"/>
      <c r="C1" s="7"/>
    </row>
    <row r="2" spans="1:11" ht="16.5" thickBot="1" x14ac:dyDescent="0.3">
      <c r="A2" s="6">
        <f>INT(Cible/1000000)</f>
        <v>0</v>
      </c>
      <c r="G2" s="13">
        <v>52.01</v>
      </c>
      <c r="H2" s="12" t="s">
        <v>5</v>
      </c>
      <c r="I2" s="12"/>
      <c r="J2" s="12"/>
      <c r="K2" s="11"/>
    </row>
    <row r="3" spans="1:11" ht="15.75" x14ac:dyDescent="0.25">
      <c r="A3" s="6">
        <f>INT((Cible-A2*1000000)/1000)</f>
        <v>0</v>
      </c>
      <c r="G3" s="10"/>
      <c r="H3" s="10"/>
      <c r="I3" s="10"/>
      <c r="J3" s="1"/>
      <c r="K3" s="1"/>
    </row>
    <row r="4" spans="1:11" ht="15.75" x14ac:dyDescent="0.25">
      <c r="A4" s="6">
        <f>INT(Cible-A2*1000000-A3*1000)</f>
        <v>52</v>
      </c>
      <c r="D4" s="9" t="s">
        <v>4</v>
      </c>
      <c r="E4" s="9"/>
    </row>
    <row r="5" spans="1:11" ht="15.75" x14ac:dyDescent="0.25">
      <c r="A5" s="6">
        <f>ROUND(Cible-A2*1000000-A3*1000-A4,2)*100</f>
        <v>1</v>
      </c>
      <c r="D5" t="str">
        <f>A94</f>
        <v>cinquante deux €uros et un centime</v>
      </c>
      <c r="F5" s="7" t="s">
        <v>3</v>
      </c>
      <c r="G5" s="7"/>
    </row>
    <row r="6" spans="1:11" ht="15.75" x14ac:dyDescent="0.25">
      <c r="A6" s="6">
        <f>A2-A9*100</f>
        <v>0</v>
      </c>
    </row>
    <row r="7" spans="1:11" ht="15.75" x14ac:dyDescent="0.25">
      <c r="A7" s="6">
        <f>A3-A12*100</f>
        <v>0</v>
      </c>
      <c r="D7" t="str">
        <f>UPPER(MID(A94,1,1))&amp;MID(A94,2,168)</f>
        <v>Cinquante deux €uros et un centime</v>
      </c>
      <c r="F7" s="7" t="s">
        <v>2</v>
      </c>
      <c r="G7" s="7"/>
      <c r="H7" s="7"/>
    </row>
    <row r="8" spans="1:11" ht="15.75" x14ac:dyDescent="0.25">
      <c r="A8" s="6">
        <f>ROUND(A4-A15*100,0)</f>
        <v>52</v>
      </c>
    </row>
    <row r="9" spans="1:11" ht="15.75" x14ac:dyDescent="0.25">
      <c r="A9" s="6">
        <f>INT(A2/100)</f>
        <v>0</v>
      </c>
      <c r="D9" s="8" t="str">
        <f>SUBSTITUTE(PROPER(A94),"€Uro","€uro")</f>
        <v>Cinquante Deux €uros Et Un Centime</v>
      </c>
      <c r="F9" s="7" t="s">
        <v>1</v>
      </c>
      <c r="G9" s="7"/>
      <c r="H9" s="7"/>
      <c r="I9" s="7"/>
    </row>
    <row r="10" spans="1:11" ht="15.75" x14ac:dyDescent="0.25">
      <c r="A10" s="6">
        <f>INT((A2-A9*100)/10)</f>
        <v>0</v>
      </c>
    </row>
    <row r="11" spans="1:11" ht="15.75" x14ac:dyDescent="0.25">
      <c r="A11" s="6">
        <f>A2-A9*100-A10*10</f>
        <v>0</v>
      </c>
    </row>
    <row r="12" spans="1:11" ht="15.75" x14ac:dyDescent="0.25">
      <c r="A12" s="6">
        <f>INT(A3/100)</f>
        <v>0</v>
      </c>
    </row>
    <row r="13" spans="1:11" ht="15.75" x14ac:dyDescent="0.25">
      <c r="A13" s="6">
        <f>INT((A3-A12*100)/10)</f>
        <v>0</v>
      </c>
    </row>
    <row r="14" spans="1:11" ht="15.75" x14ac:dyDescent="0.25">
      <c r="A14" s="6">
        <f>A3-A12*100-A13*10</f>
        <v>0</v>
      </c>
    </row>
    <row r="15" spans="1:11" ht="15.75" x14ac:dyDescent="0.25">
      <c r="A15" s="6">
        <f>INT(A4/100)</f>
        <v>0</v>
      </c>
    </row>
    <row r="16" spans="1:11" ht="15.75" x14ac:dyDescent="0.25">
      <c r="A16" s="6">
        <f>INT((A4-A15*100)/10)</f>
        <v>5</v>
      </c>
    </row>
    <row r="17" spans="1:6" ht="15.75" x14ac:dyDescent="0.25">
      <c r="A17" s="6">
        <f>A4-A15*100-A16*10</f>
        <v>2</v>
      </c>
    </row>
    <row r="18" spans="1:6" ht="15.75" x14ac:dyDescent="0.25">
      <c r="A18" s="6">
        <f>INT(A5/10)</f>
        <v>0</v>
      </c>
    </row>
    <row r="19" spans="1:6" ht="15.75" x14ac:dyDescent="0.25">
      <c r="A19" s="6">
        <f>ROUND(A5-A18*10,0)</f>
        <v>1</v>
      </c>
    </row>
    <row r="20" spans="1:6" ht="15.75" x14ac:dyDescent="0.25">
      <c r="A20" s="6" t="str">
        <f>IF(A9=0,"",IF(A9=1,"",IF(A9=2,"deux ",IF(A9=3,"trois ",IF(A9=4,"quatre ",IF(A9=5,"cinq ",A39))))))</f>
        <v/>
      </c>
    </row>
    <row r="21" spans="1:6" ht="15.75" x14ac:dyDescent="0.25">
      <c r="A21" s="6" t="str">
        <f>IF(A9=0,"",IF(A9&lt;2,"cent ",A40))</f>
        <v/>
      </c>
    </row>
    <row r="22" spans="1:6" ht="15.75" x14ac:dyDescent="0.25">
      <c r="A22" s="6" t="str">
        <f>IF(A10=1,A41,IF(A10=7,A61,IF(A10=9,A77,A86)))</f>
        <v/>
      </c>
    </row>
    <row r="23" spans="1:6" ht="15.75" x14ac:dyDescent="0.25">
      <c r="A23" s="6" t="str">
        <f>IF(A6=11,"",IF(A6=12,"",IF(A6=13,"",IF(A6=14,"",IF(A6=15,"",IF(A6=16,"",A42))))))</f>
        <v/>
      </c>
    </row>
    <row r="24" spans="1:6" ht="15.75" x14ac:dyDescent="0.25">
      <c r="A24" s="6" t="str">
        <f>IF(A2=0,"",IF(A2&lt;2,"million ","millions "))</f>
        <v/>
      </c>
    </row>
    <row r="25" spans="1:6" ht="15.75" x14ac:dyDescent="0.25">
      <c r="A25" s="6" t="str">
        <f>IF(A12=0,"",IF(A12=1,"",IF(A12=2,"deux ",IF(A12=3,"trois ",IF(A12=4,"quatre ",IF(A12=5,"cinq ",A43))))))</f>
        <v/>
      </c>
    </row>
    <row r="26" spans="1:6" ht="15.75" x14ac:dyDescent="0.25">
      <c r="A26" s="6" t="str">
        <f>IF(A12=0,"",IF(A12&lt;2,"cent ",A44))</f>
        <v/>
      </c>
    </row>
    <row r="27" spans="1:6" ht="15.75" x14ac:dyDescent="0.25">
      <c r="A27" s="6" t="str">
        <f>IF(A13=1,A45,IF(A13=7,A63,IF(A13=9,A78,A87)))</f>
        <v/>
      </c>
    </row>
    <row r="28" spans="1:6" ht="15.75" x14ac:dyDescent="0.25">
      <c r="A28" s="6" t="str">
        <f>IF(A3=1,"",A46)</f>
        <v/>
      </c>
    </row>
    <row r="29" spans="1:6" ht="15.75" x14ac:dyDescent="0.25">
      <c r="A29" s="6" t="str">
        <f>IF(A3&gt;0,"mille ","")</f>
        <v/>
      </c>
    </row>
    <row r="30" spans="1:6" ht="15.75" x14ac:dyDescent="0.25">
      <c r="A30" s="6" t="str">
        <f>IF(INT(Cible)=0,"",IF(A15=0,"",IF(A15=1,"",IF(A15=2,"deux ",IF(A15=3,"trois ",IF(A15=4,"quatre ",IF(A15=5,"cinq ",A47)))))))</f>
        <v/>
      </c>
      <c r="F30" s="1"/>
    </row>
    <row r="31" spans="1:6" ht="15.75" x14ac:dyDescent="0.25">
      <c r="A31" s="6" t="str">
        <f>IF(A15=0,"",IF(A15&lt;2,"cent ",A48))</f>
        <v/>
      </c>
    </row>
    <row r="32" spans="1:6" ht="15.75" x14ac:dyDescent="0.25">
      <c r="A32" s="6" t="str">
        <f>IF(A16=1,A49,IF(A16=7,A65,IF(A16=9,A80,A88)))</f>
        <v xml:space="preserve">cinquante </v>
      </c>
    </row>
    <row r="33" spans="1:1" ht="15.75" x14ac:dyDescent="0.25">
      <c r="A33" s="6" t="str">
        <f>IF(A8=11,"",IF(A8=12,"",IF(A8=13,"",IF(A8=14,"",IF(A8=15,"",IF(A8=16,"",A50))))))</f>
        <v xml:space="preserve">deux </v>
      </c>
    </row>
    <row r="34" spans="1:1" ht="15.75" x14ac:dyDescent="0.25">
      <c r="A34" s="6" t="str">
        <f>IF(A4&gt;0,IF(INT(Cible&lt;2),"€uro ","€uros "),"")</f>
        <v xml:space="preserve">€uros </v>
      </c>
    </row>
    <row r="35" spans="1:1" ht="15.75" x14ac:dyDescent="0.25">
      <c r="A35" s="6" t="str">
        <f>IF(AND(A4&gt;0,A5&gt;0),"et ","")</f>
        <v xml:space="preserve">et </v>
      </c>
    </row>
    <row r="36" spans="1:1" ht="15.75" x14ac:dyDescent="0.25">
      <c r="A36" s="6" t="str">
        <f>IF(A18=1,A51,IF(A18=7,A67,IF(A18=9,A81,A89)))</f>
        <v/>
      </c>
    </row>
    <row r="37" spans="1:1" ht="15.75" x14ac:dyDescent="0.25">
      <c r="A37" s="6" t="str">
        <f>IF(A5=11,"",IF(A5=12,"",IF(A5=13,"",IF(A5=14,"",IF(A5=15,"",IF(A5=16,"",A52))))))</f>
        <v xml:space="preserve">un </v>
      </c>
    </row>
    <row r="38" spans="1:1" ht="15.75" x14ac:dyDescent="0.25">
      <c r="A38" s="6" t="str">
        <f>IF(A5=0,"",IF(A5&lt;2,"centime","centimes"))</f>
        <v>centime</v>
      </c>
    </row>
    <row r="39" spans="1:1" ht="15.75" x14ac:dyDescent="0.25">
      <c r="A39" s="6" t="str">
        <f>IF(A2=0,"",IF(A9=6,"six ",IF(A9=7,"sept ",IF(A9=8,"huit ",IF(A9=9,"neuf ",)))))</f>
        <v/>
      </c>
    </row>
    <row r="40" spans="1:1" ht="15.75" x14ac:dyDescent="0.25">
      <c r="A40" s="6" t="str">
        <f>IF(A6&gt;0,"cent ", "cents ")</f>
        <v xml:space="preserve">cents </v>
      </c>
    </row>
    <row r="41" spans="1:1" ht="15.75" x14ac:dyDescent="0.25">
      <c r="A41" s="6" t="str">
        <f>IF(A6=10,"dix ",IF(A6=11,"onze ",IF(A6=12,"douze ",IF(A6=13,"treize ",IF(A6=14,"quatorze ",IF(A6=15,"quinze ",A53))))))</f>
        <v/>
      </c>
    </row>
    <row r="42" spans="1:1" ht="15.75" x14ac:dyDescent="0.25">
      <c r="A42" s="6" t="str">
        <f>IF(A6=17,"",IF(A6=18,"",IF(A6=19,"",A54)))</f>
        <v/>
      </c>
    </row>
    <row r="43" spans="1:1" ht="15.75" x14ac:dyDescent="0.25">
      <c r="A43" s="6">
        <f>IF(A12=6,"six ",IF(A12=7,"sept ",IF(A12=8,"huit ",IF(A12=9,"neuf ",))))</f>
        <v>0</v>
      </c>
    </row>
    <row r="44" spans="1:1" ht="15.75" x14ac:dyDescent="0.25">
      <c r="A44" s="6" t="str">
        <f>IF(A7&gt;0,"cent ", "cents ")</f>
        <v xml:space="preserve">cents </v>
      </c>
    </row>
    <row r="45" spans="1:1" ht="15.75" x14ac:dyDescent="0.25">
      <c r="A45" s="6" t="str">
        <f>IF(A7=10,"dix ",IF(A7=11,"onze ",IF(A7=12,"douze ",IF(A7=13,"treize ",IF(A7=14,"quatorze ",IF(A7=15,"quinze ",A55))))))</f>
        <v/>
      </c>
    </row>
    <row r="46" spans="1:1" ht="15.75" x14ac:dyDescent="0.25">
      <c r="A46" s="6" t="str">
        <f>IF(A7=11,"",IF(A7=12,"",IF(A7=13,"",IF(A7=14,"",IF(A7=15,"",IF(A7=16,"",A56))))))</f>
        <v/>
      </c>
    </row>
    <row r="47" spans="1:1" ht="15.75" x14ac:dyDescent="0.25">
      <c r="A47" s="6">
        <f>IF(A15=6,"six ",IF(A15=7,"sept ",IF(A15=8,"huit ",IF(A15=9,"neuf ",))))</f>
        <v>0</v>
      </c>
    </row>
    <row r="48" spans="1:1" ht="15.75" x14ac:dyDescent="0.25">
      <c r="A48" s="6" t="str">
        <f>IF(A8&gt;0,"cent ", "cents ")</f>
        <v xml:space="preserve">cent </v>
      </c>
    </row>
    <row r="49" spans="1:1" ht="15.75" x14ac:dyDescent="0.25">
      <c r="A49" s="6" t="str">
        <f>IF(A8=10,"dix ",IF(A8=11,"onze ",IF(A8=12,"douze ",IF(A8=13,"treize ",IF(A8=14,"quatorze ",IF(A8=15,"quinze ",A57))))))</f>
        <v xml:space="preserve">cinquante </v>
      </c>
    </row>
    <row r="50" spans="1:1" ht="15.75" x14ac:dyDescent="0.25">
      <c r="A50" s="6" t="str">
        <f>IF(A8=17,"",IF(A8=18,"",IF(A8=19,"",A58)))</f>
        <v xml:space="preserve">deux </v>
      </c>
    </row>
    <row r="51" spans="1:1" ht="15.75" x14ac:dyDescent="0.25">
      <c r="A51" s="6" t="str">
        <f>IF(A5=10,"dix ",IF(A5=11,"onze ",IF(A5=12,"douze ",IF(A5=13,"treize ",IF(A5=14,"quatorze ",IF(A5=15,"quinze ",A59))))))</f>
        <v/>
      </c>
    </row>
    <row r="52" spans="1:1" ht="15.75" x14ac:dyDescent="0.25">
      <c r="A52" s="6" t="str">
        <f>IF(A5=17,"",IF(A5=18,"",IF(A5=19,"",A60)))</f>
        <v xml:space="preserve">un </v>
      </c>
    </row>
    <row r="53" spans="1:1" ht="15.75" x14ac:dyDescent="0.25">
      <c r="A53" s="6" t="str">
        <f>IF(A6=16,"seize ",IF(A6=17,"dix-sept ",IF(A6=18,"dix-huit ",IF(A6=19,"dix-neuf ",A61))))</f>
        <v/>
      </c>
    </row>
    <row r="54" spans="1:1" ht="15.75" x14ac:dyDescent="0.25">
      <c r="A54" s="6" t="str">
        <f>IF(A6=21,"et un ",IF(A6=31,"et un ",IF(A6=41,"et un ",IF(A6=51,"et un ",IF(A6=61,"et un ",A62)))))</f>
        <v/>
      </c>
    </row>
    <row r="55" spans="1:1" ht="15.75" x14ac:dyDescent="0.25">
      <c r="A55" s="6" t="str">
        <f>IF(A7=16,"seize ",IF(A7=17,"dix-sept ",IF(A7=18,"dix-huit ",IF(A7=19,"dix-neuf ",A63))))</f>
        <v/>
      </c>
    </row>
    <row r="56" spans="1:1" ht="15.75" x14ac:dyDescent="0.25">
      <c r="A56" s="6" t="str">
        <f>IF(A7=17,"",IF(A7=18,"",IF(A7=19,"",A64)))</f>
        <v/>
      </c>
    </row>
    <row r="57" spans="1:1" ht="15.75" x14ac:dyDescent="0.25">
      <c r="A57" s="6" t="str">
        <f>IF(A8=16,"seize ",IF(A8=17,"dix-sept ",IF(A8=18,"dix-huit ",IF(A8=19,"dix-neuf ",A65))))</f>
        <v xml:space="preserve">cinquante </v>
      </c>
    </row>
    <row r="58" spans="1:1" ht="15.75" x14ac:dyDescent="0.25">
      <c r="A58" s="6" t="str">
        <f>IF(A8=21,"et un ",IF(A8=31,"et un ",IF(A8=41,"et un ",IF(A8=51,"et un ",IF(A8=61,"et un ",A66)))))</f>
        <v xml:space="preserve">deux </v>
      </c>
    </row>
    <row r="59" spans="1:1" ht="15.75" x14ac:dyDescent="0.25">
      <c r="A59" s="6" t="str">
        <f>IF(A5=16,"seize ",IF(A5=17,"dix-sept ",IF(A5=18,"dix-huit ",IF(A5=19,"dix-neuf ",A67))))</f>
        <v/>
      </c>
    </row>
    <row r="60" spans="1:1" ht="15.75" x14ac:dyDescent="0.25">
      <c r="A60" s="6" t="str">
        <f>IF(A5=21,"et un ",IF(A5=31,"et un ",IF(A5=41,"et un ",IF(A5=51,"et un ",IF(A5=61,"et un ",A68)))))</f>
        <v xml:space="preserve">un </v>
      </c>
    </row>
    <row r="61" spans="1:1" ht="15.75" x14ac:dyDescent="0.25">
      <c r="A61" s="6" t="str">
        <f>IF(A6=70,"soixante-dix ",IF(A6=71,"soixante et onze ",IF(A6=72,"soixante-douze ",IF(A6=73,"soixante-treize ",IF(A6=74,"soixante-quatorze ",IF(A6=75,"soixante-quinze ",A69))))))</f>
        <v/>
      </c>
    </row>
    <row r="62" spans="1:1" ht="15.75" x14ac:dyDescent="0.25">
      <c r="A62" s="6" t="str">
        <f>IF(A10=9,"",IF(A10=7,"",IF(A11=0,"",IF(A11=1,"un ",IF(A11=2,"deux ",IF(A11=3,"trois ",IF(A11=4,"quatre ",IF(A11=5,"cinq ",A70))))))))</f>
        <v/>
      </c>
    </row>
    <row r="63" spans="1:1" ht="15.75" x14ac:dyDescent="0.25">
      <c r="A63" s="6" t="str">
        <f>IF(A7=70,"soixante-dix ",IF(A7=71,"soixante et onze ",IF(A7=72,"soixante-douze ",IF(A7=73,"soixante-treize ",IF(A7=74,"soixante-quatorze ",IF(A7=75,"soixante-quinze ",A71))))))</f>
        <v/>
      </c>
    </row>
    <row r="64" spans="1:1" ht="15.75" x14ac:dyDescent="0.25">
      <c r="A64" s="6" t="str">
        <f>IF(A7=21,"et un ",IF(A7=31,"et un ",IF(A7=41,"et un ",IF(A7=51,"et un ",IF(A7=61,"et un ",A72)))))</f>
        <v/>
      </c>
    </row>
    <row r="65" spans="1:1" ht="15.75" x14ac:dyDescent="0.25">
      <c r="A65" s="6" t="str">
        <f>IF(A8=70,"soixante-dix ",IF(A8=71,"soixante et onze ",IF(A8=72,"soixante-douze ",IF(A8=73,"soixante-treize ",IF(A8=74,"soixante-quatorze ",IF(A8=75,"soixante-quinze ",A73))))))</f>
        <v xml:space="preserve">cinquante </v>
      </c>
    </row>
    <row r="66" spans="1:1" ht="15.75" x14ac:dyDescent="0.25">
      <c r="A66" s="6" t="str">
        <f>IF(A16=9,"",IF(A16=7,"",IF(A17=0,"",IF(A17=1,"un ",IF(A17=2,"deux ",IF(A17=3,"trois ",IF(A17=4,"quatre ",IF(A17=5,"cinq ",A74))))))))</f>
        <v xml:space="preserve">deux </v>
      </c>
    </row>
    <row r="67" spans="1:1" ht="15.75" x14ac:dyDescent="0.25">
      <c r="A67" s="6" t="str">
        <f>IF(A5=70,"soixante-dix ",IF(A5=71,"soixante et onze ",IF(A5=72,"soixante-douze ",IF(A5=73,"soixante-treize ",IF(A5=74,"soixante-quatorze ",IF(A5=75,"soixante-quinze ",A75))))))</f>
        <v/>
      </c>
    </row>
    <row r="68" spans="1:1" ht="15.75" x14ac:dyDescent="0.25">
      <c r="A68" s="6" t="str">
        <f>IF(A18=9,"",IF(A18=7,"",IF(A19=0,"",IF(A19=1,"un ",IF(A19=2,"deux ",IF(A19=3,"trois ",IF(A19=4,"quatre ",IF(A19=5,"cinq ",A76))))))))</f>
        <v xml:space="preserve">un </v>
      </c>
    </row>
    <row r="69" spans="1:1" ht="15.75" x14ac:dyDescent="0.25">
      <c r="A69" s="6" t="str">
        <f>IF(A6=76,"soixante-seize ",IF(A6=77,"soixante-dix-sept ",IF(A6=78,"soixante-dix-huit ",IF(A6=79,"soixante-dix-neuf ",A77))))</f>
        <v/>
      </c>
    </row>
    <row r="70" spans="1:1" ht="15.75" x14ac:dyDescent="0.25">
      <c r="A70" s="6">
        <f>IF(A10=9,"",IF(A11=6,"six ",IF(A11=7,"sept ",IF(A11=8,"huit ",IF(A11=9,"neuf ",)))))</f>
        <v>0</v>
      </c>
    </row>
    <row r="71" spans="1:1" ht="15.75" x14ac:dyDescent="0.25">
      <c r="A71" s="6" t="str">
        <f>IF(A7=76,"soixante-seize ",IF(A7=77,"soixante-dix-sept ",IF(A7=78,"soixante-dix-huit ",IF(A7=79,"soixante-dix-neuf ",A78))))</f>
        <v/>
      </c>
    </row>
    <row r="72" spans="1:1" ht="15.75" x14ac:dyDescent="0.25">
      <c r="A72" s="6" t="str">
        <f>IF(A13=9,"",IF(A13=7,"",IF(A14=0,"",IF(A14=1,"un ",IF(A14=2,"deux ",IF(A14=3,"trois ",IF(A14=4,"quatre ",IF(A14=5,"cinq ",A79))))))))</f>
        <v/>
      </c>
    </row>
    <row r="73" spans="1:1" ht="15.75" x14ac:dyDescent="0.25">
      <c r="A73" s="6" t="str">
        <f>IF(A8=76,"soixante-seize ",IF(A8=77,"soixante-dix-sept ",IF(A8=78,"soixante-dix-huit ",IF(A8=79,"soixante-dix-neuf ",A80))))</f>
        <v xml:space="preserve">cinquante </v>
      </c>
    </row>
    <row r="74" spans="1:1" ht="15.75" x14ac:dyDescent="0.25">
      <c r="A74" s="6">
        <f>IF(A16=9,"",IF(A17=6,"six ",IF(A17=7,"sept ",IF(A17=8,"huit ",IF(A17=9,"neuf ",)))))</f>
        <v>0</v>
      </c>
    </row>
    <row r="75" spans="1:1" ht="15.75" x14ac:dyDescent="0.25">
      <c r="A75" s="6" t="str">
        <f>IF(A5=76,"soixante-seize ",IF(A5=77,"soixante-dix-sept ",IF(A5=78,"soixante-dix-huit ",IF(A5=79,"soixante-dix-neuf ",A81))))</f>
        <v/>
      </c>
    </row>
    <row r="76" spans="1:1" ht="15.75" x14ac:dyDescent="0.25">
      <c r="A76" s="6">
        <f>IF(A18=9,"",IF(A19=6,"six ",IF(A19=7,"sept ",IF(A19=8,"huit ",IF(A19=9,"neuf ",)))))</f>
        <v>0</v>
      </c>
    </row>
    <row r="77" spans="1:1" ht="15.75" x14ac:dyDescent="0.25">
      <c r="A77" s="6" t="str">
        <f>IF(A6=90,"quatre-vingt-dix ",IF(A6=91,"quatre-vingt-onze ",IF(A6=92,"quatre-vingt-douze ",IF(A6=93,"quatre-vingt-treize ",IF(A6=94,"quatre-vingt-quatorze ",IF(A6=95,"quatre-vingt-quinze ",A82))))))</f>
        <v/>
      </c>
    </row>
    <row r="78" spans="1:1" ht="15.75" x14ac:dyDescent="0.25">
      <c r="A78" s="6" t="str">
        <f>IF(A7=90,"quatre-vingt-dix ",IF(A7=91,"quatre-vingt-onze ",IF(A7=92,"quatre-vingt-douze ",IF(A7=93,"quatre-vingt-treize ",IF(A7=94,"quatre-vingt-quatorze ",IF(A7=95,"quatre-vingt-quinze ",A83))))))</f>
        <v/>
      </c>
    </row>
    <row r="79" spans="1:1" ht="15.75" x14ac:dyDescent="0.25">
      <c r="A79" s="6">
        <f>IF(A13=9,"",IF(A14=6,"six ",IF(A14=7,"sept ",IF(A14=8,"huit ",IF(A14=9,"neuf ",)))))</f>
        <v>0</v>
      </c>
    </row>
    <row r="80" spans="1:1" ht="15.75" x14ac:dyDescent="0.25">
      <c r="A80" s="6" t="str">
        <f>IF(A8=90,"quatre-vingt-dix ",IF(A8=91,"quatre-vingt-onze ",IF(A8=92,"quatre-vingt-douze ",IF(A8=93,"quatre-vingt-treize ",IF(A8=94,"quatre-vingt-quatorze ",IF(A8=95,"quatre-vingt-quinze ",A84))))))</f>
        <v xml:space="preserve">cinquante </v>
      </c>
    </row>
    <row r="81" spans="1:4" ht="15.75" x14ac:dyDescent="0.25">
      <c r="A81" s="6" t="str">
        <f>IF(A5=90,"quatre-vingt-dix ",IF(A5=91,"quatre-vingt-onze ",IF(A5=92,"quatre-vingt-douze ",IF(A5=93,"quatre-vingt-treize ",IF(A5=94,"quatre-vingt-quatorze ",IF(A5=95,"quatre-vingt-quinze ",A85))))))</f>
        <v/>
      </c>
    </row>
    <row r="82" spans="1:4" ht="15.75" x14ac:dyDescent="0.25">
      <c r="A82" s="6" t="str">
        <f>IF(A6=96,"quatre-vingt-seize ",IF(A6=97,"quatre-vingt-dix-sept ",IF(A6=98,"quatre-vingt-dix-huit ",IF(A6=99,"quatre-vingt-dix-neuf ",A86))))</f>
        <v/>
      </c>
    </row>
    <row r="83" spans="1:4" ht="15.75" x14ac:dyDescent="0.25">
      <c r="A83" s="6" t="str">
        <f>IF(A7=96,"quatre-vingt-seize ",IF(A7=97,"quatre-vingt-dix-sept ",IF(A7=98,"quatre-vingt-dix-huit ",IF(A7=99,"quatre-vingt-dix-neuf ",A87))))</f>
        <v/>
      </c>
    </row>
    <row r="84" spans="1:4" ht="15.75" x14ac:dyDescent="0.25">
      <c r="A84" s="6" t="str">
        <f>IF(A8=96,"quatre-vingt-seize ",IF(A8=97,"quatre-vingt-dix-sept ",IF(A8=98,"quatre-vingt-dix-huit ",IF(A8=99,"quatre-vingt-dix-neuf ",A88))))</f>
        <v xml:space="preserve">cinquante </v>
      </c>
    </row>
    <row r="85" spans="1:4" ht="15.75" x14ac:dyDescent="0.25">
      <c r="A85" s="6" t="str">
        <f>IF(A5=96,"quatre-vingt-seize ",IF(A5=97,"quatre-vingt-dix-sept ",IF(A5=98,"quatre-vingt-dix-huit ",IF(A5=99,"quatre-vingt-dix-neuf ",A89))))</f>
        <v/>
      </c>
    </row>
    <row r="86" spans="1:4" ht="15.75" x14ac:dyDescent="0.25">
      <c r="A86" s="6" t="str">
        <f>IF(A10=2,"vingt ",IF(A10=3,"trente ",IF(A10=4,"quarante ",IF(A10=5,"cinquante ",A90))))</f>
        <v/>
      </c>
    </row>
    <row r="87" spans="1:4" ht="15.75" x14ac:dyDescent="0.25">
      <c r="A87" s="6" t="str">
        <f>IF(A13=2,"vingt ",IF(A13=3,"trente ",IF(A13=4,"quarante ",IF(A13=5,"cinquante ",A91))))</f>
        <v/>
      </c>
    </row>
    <row r="88" spans="1:4" ht="15.75" x14ac:dyDescent="0.25">
      <c r="A88" s="6" t="str">
        <f>IF(A16=2,"vingt ",IF(A16=3,"trente ",IF(A16=4,"quarante ",IF(A16=5,"cinquante ",A92))))</f>
        <v xml:space="preserve">cinquante </v>
      </c>
    </row>
    <row r="89" spans="1:4" ht="15.75" x14ac:dyDescent="0.25">
      <c r="A89" s="6" t="str">
        <f>IF(A18=2,"vingt ",IF(A18=3,"trente ",IF(A18=4,"quarante ",IF(A18=5,"cinquante ",A93))))</f>
        <v/>
      </c>
    </row>
    <row r="90" spans="1:4" ht="15.75" x14ac:dyDescent="0.25">
      <c r="A90" s="6" t="str">
        <f>IF(A10=6,"soixante ",IF(A6=80,"quatre-vingts ",IF(A10=8,"quatre-vingt-","")))</f>
        <v/>
      </c>
    </row>
    <row r="91" spans="1:4" ht="15.75" x14ac:dyDescent="0.25">
      <c r="A91" s="6" t="str">
        <f>IF(A13=6,"soixante ",IF(A7=80,"quatre-vingts ",IF(A13=8,"quatre-vingt-","")))</f>
        <v/>
      </c>
    </row>
    <row r="92" spans="1:4" ht="15.75" x14ac:dyDescent="0.25">
      <c r="A92" s="6" t="str">
        <f>IF(A16=6,"soixante ",IF(A8=80,"quatre-vingts ",IF(A16=8,"quatre-vingt-","")))</f>
        <v/>
      </c>
    </row>
    <row r="93" spans="1:4" ht="16.5" thickBot="1" x14ac:dyDescent="0.3">
      <c r="A93" s="6" t="str">
        <f>IF(A18=6,"soixante ",IF(A5=80,"quatre-vingts ",IF(A18=8,"quatre-vingt-","")))</f>
        <v/>
      </c>
    </row>
    <row r="94" spans="1:4" ht="16.5" thickBot="1" x14ac:dyDescent="0.3">
      <c r="A94" s="5" t="str">
        <f>(A20&amp;A21&amp;A22&amp;A23&amp;A24&amp;A25&amp;A26&amp;A27&amp;A28&amp;A29&amp;""&amp;A31&amp;A32&amp;A33&amp;A34&amp;A35&amp;A36&amp;A37&amp;A38)</f>
        <v>cinquante deux €uros et un centime</v>
      </c>
      <c r="B94" s="4"/>
      <c r="C94" s="3" t="s">
        <v>0</v>
      </c>
      <c r="D94" s="2"/>
    </row>
  </sheetData>
  <mergeCells count="1"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Feuil4</vt:lpstr>
      <vt:lpstr>Feuil1</vt:lpstr>
      <vt:lpstr>Feuil2</vt:lpstr>
      <vt:lpstr>Feuil3</vt:lpstr>
      <vt:lpstr>Cible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2022-02-16T16:55:56Z</dcterms:created>
  <dcterms:modified xsi:type="dcterms:W3CDTF">2022-02-16T17:14:45Z</dcterms:modified>
</cp:coreProperties>
</file>