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EF7A245D-960B-4E56-9A19-53F820F69E85}" xr6:coauthVersionLast="47" xr6:coauthVersionMax="47" xr10:uidLastSave="{00000000-0000-0000-0000-000000000000}"/>
  <bookViews>
    <workbookView xWindow="-120" yWindow="-120" windowWidth="29040" windowHeight="15840" tabRatio="773" activeTab="2" xr2:uid="{00000000-000D-0000-FFFF-FFFF00000000}"/>
  </bookViews>
  <sheets>
    <sheet name="2022" sheetId="64" r:id="rId1"/>
    <sheet name="PLANNING" sheetId="68" r:id="rId2"/>
    <sheet name="Feuil1" sheetId="69" r:id="rId3"/>
  </sheets>
  <definedNames>
    <definedName name="_xlnm._FilterDatabase" localSheetId="0" hidden="1">'2022'!$A$1:$Q$1</definedName>
    <definedName name="Brons" localSheetId="0">#REF!</definedName>
    <definedName name="Brons" localSheetId="1">#REF!</definedName>
    <definedName name="Brons">#REF!</definedName>
    <definedName name="Dates_Suivi" localSheetId="0">#REF!</definedName>
    <definedName name="Dates_Suivi" localSheetId="1">#REF!</definedName>
    <definedName name="Dates_Suivi">#REF!</definedName>
    <definedName name="drtg" localSheetId="0">#REF!</definedName>
    <definedName name="drtg" localSheetId="1">#REF!</definedName>
    <definedName name="drtg">#REF!</definedName>
    <definedName name="_xlnm.Print_Titles" localSheetId="0">'2022'!$1:$1</definedName>
    <definedName name="MODELES" localSheetId="0">#REF!</definedName>
    <definedName name="MODELES" localSheetId="1">#REF!</definedName>
    <definedName name="MODELES">#REF!</definedName>
    <definedName name="SUIVI_ERIC" localSheetId="0">#REF!</definedName>
    <definedName name="SUIVI_ERIC" localSheetId="1">#REF!</definedName>
    <definedName name="SUIVI_ERIC">#REF!</definedName>
    <definedName name="_xlnm.Print_Area" localSheetId="0">'2022'!$F$1:$O$11</definedName>
    <definedName name="_xlnm.Print_Area" localSheetId="1">PLANNING!#REF!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" i="64" l="1"/>
  <c r="R4" i="64"/>
  <c r="R5" i="64"/>
  <c r="R6" i="64"/>
  <c r="A9" i="69" s="1"/>
  <c r="B9" i="69" s="1"/>
  <c r="C9" i="69" s="1"/>
  <c r="D9" i="69" s="1"/>
  <c r="E9" i="69" s="1"/>
  <c r="F9" i="69" s="1"/>
  <c r="G9" i="69" s="1"/>
  <c r="H9" i="69" s="1"/>
  <c r="R7" i="64"/>
  <c r="R8" i="64"/>
  <c r="R9" i="64"/>
  <c r="R10" i="64"/>
  <c r="R11" i="64"/>
  <c r="R12" i="64"/>
  <c r="R2" i="64"/>
  <c r="A6" i="69" l="1"/>
  <c r="B6" i="69" s="1"/>
  <c r="C6" i="69" s="1"/>
  <c r="D6" i="69" s="1"/>
  <c r="E6" i="69" s="1"/>
  <c r="F6" i="69" s="1"/>
  <c r="G6" i="69" s="1"/>
  <c r="H6" i="69" s="1"/>
  <c r="A3" i="69"/>
  <c r="B3" i="69" s="1"/>
  <c r="C3" i="69" s="1"/>
  <c r="D3" i="69" s="1"/>
  <c r="E3" i="69" s="1"/>
  <c r="F3" i="69" s="1"/>
  <c r="G3" i="69" s="1"/>
  <c r="H3" i="69" s="1"/>
  <c r="A5" i="69"/>
  <c r="B5" i="69" s="1"/>
  <c r="C5" i="69" s="1"/>
  <c r="D5" i="69" s="1"/>
  <c r="E5" i="69" s="1"/>
  <c r="F5" i="69" s="1"/>
  <c r="G5" i="69" s="1"/>
  <c r="H5" i="69" s="1"/>
  <c r="A20" i="69"/>
  <c r="B20" i="69" s="1"/>
  <c r="C20" i="69" s="1"/>
  <c r="D20" i="69" s="1"/>
  <c r="E20" i="69" s="1"/>
  <c r="F20" i="69" s="1"/>
  <c r="G20" i="69" s="1"/>
  <c r="H20" i="69" s="1"/>
  <c r="A16" i="69"/>
  <c r="B16" i="69" s="1"/>
  <c r="C16" i="69" s="1"/>
  <c r="D16" i="69" s="1"/>
  <c r="E16" i="69" s="1"/>
  <c r="F16" i="69" s="1"/>
  <c r="G16" i="69" s="1"/>
  <c r="H16" i="69" s="1"/>
  <c r="A12" i="69"/>
  <c r="B12" i="69" s="1"/>
  <c r="C12" i="69" s="1"/>
  <c r="D12" i="69" s="1"/>
  <c r="E12" i="69" s="1"/>
  <c r="F12" i="69" s="1"/>
  <c r="G12" i="69" s="1"/>
  <c r="H12" i="69" s="1"/>
  <c r="A8" i="69"/>
  <c r="B8" i="69" s="1"/>
  <c r="C8" i="69" s="1"/>
  <c r="D8" i="69" s="1"/>
  <c r="E8" i="69" s="1"/>
  <c r="F8" i="69" s="1"/>
  <c r="G8" i="69" s="1"/>
  <c r="H8" i="69" s="1"/>
  <c r="A4" i="69"/>
  <c r="B4" i="69" s="1"/>
  <c r="C4" i="69" s="1"/>
  <c r="D4" i="69" s="1"/>
  <c r="E4" i="69" s="1"/>
  <c r="F4" i="69" s="1"/>
  <c r="G4" i="69" s="1"/>
  <c r="H4" i="69" s="1"/>
  <c r="A13" i="69"/>
  <c r="B13" i="69" s="1"/>
  <c r="C13" i="69" s="1"/>
  <c r="D13" i="69" s="1"/>
  <c r="E13" i="69" s="1"/>
  <c r="F13" i="69" s="1"/>
  <c r="G13" i="69" s="1"/>
  <c r="H13" i="69" s="1"/>
  <c r="A19" i="69"/>
  <c r="B19" i="69" s="1"/>
  <c r="C19" i="69" s="1"/>
  <c r="D19" i="69" s="1"/>
  <c r="E19" i="69" s="1"/>
  <c r="F19" i="69" s="1"/>
  <c r="G19" i="69" s="1"/>
  <c r="H19" i="69" s="1"/>
  <c r="A15" i="69"/>
  <c r="B15" i="69" s="1"/>
  <c r="C15" i="69" s="1"/>
  <c r="D15" i="69" s="1"/>
  <c r="E15" i="69" s="1"/>
  <c r="F15" i="69" s="1"/>
  <c r="G15" i="69" s="1"/>
  <c r="H15" i="69" s="1"/>
  <c r="A11" i="69"/>
  <c r="B11" i="69" s="1"/>
  <c r="C11" i="69" s="1"/>
  <c r="D11" i="69" s="1"/>
  <c r="E11" i="69" s="1"/>
  <c r="F11" i="69" s="1"/>
  <c r="G11" i="69" s="1"/>
  <c r="H11" i="69" s="1"/>
  <c r="A7" i="69"/>
  <c r="B7" i="69" s="1"/>
  <c r="C7" i="69" s="1"/>
  <c r="D7" i="69" s="1"/>
  <c r="E7" i="69" s="1"/>
  <c r="F7" i="69" s="1"/>
  <c r="G7" i="69" s="1"/>
  <c r="H7" i="69" s="1"/>
  <c r="A17" i="69"/>
  <c r="B17" i="69" s="1"/>
  <c r="C17" i="69" s="1"/>
  <c r="D17" i="69" s="1"/>
  <c r="E17" i="69" s="1"/>
  <c r="F17" i="69" s="1"/>
  <c r="G17" i="69" s="1"/>
  <c r="H17" i="69" s="1"/>
  <c r="A18" i="69"/>
  <c r="B18" i="69" s="1"/>
  <c r="C18" i="69" s="1"/>
  <c r="D18" i="69" s="1"/>
  <c r="E18" i="69" s="1"/>
  <c r="F18" i="69" s="1"/>
  <c r="G18" i="69" s="1"/>
  <c r="H18" i="69" s="1"/>
  <c r="A14" i="69"/>
  <c r="B14" i="69" s="1"/>
  <c r="C14" i="69" s="1"/>
  <c r="D14" i="69" s="1"/>
  <c r="E14" i="69" s="1"/>
  <c r="F14" i="69" s="1"/>
  <c r="G14" i="69" s="1"/>
  <c r="H14" i="69" s="1"/>
  <c r="A10" i="69"/>
  <c r="B10" i="69" s="1"/>
  <c r="C10" i="69" s="1"/>
  <c r="D10" i="69" s="1"/>
  <c r="E10" i="69" s="1"/>
  <c r="F10" i="69" s="1"/>
  <c r="G10" i="69" s="1"/>
  <c r="H10" i="69" s="1"/>
</calcChain>
</file>

<file path=xl/sharedStrings.xml><?xml version="1.0" encoding="utf-8"?>
<sst xmlns="http://schemas.openxmlformats.org/spreadsheetml/2006/main" count="125" uniqueCount="63">
  <si>
    <t>Statut</t>
  </si>
  <si>
    <t>CP</t>
  </si>
  <si>
    <t>LOCALITE</t>
  </si>
  <si>
    <t>ANDRIMONT</t>
  </si>
  <si>
    <t>CHARNEUX</t>
  </si>
  <si>
    <t>HEUSY</t>
  </si>
  <si>
    <t>MONTZEN</t>
  </si>
  <si>
    <t>XHENDELESSE</t>
  </si>
  <si>
    <t>VISE</t>
  </si>
  <si>
    <t>STEMBERT</t>
  </si>
  <si>
    <t>NOM PRENOM</t>
  </si>
  <si>
    <t>MODELE</t>
  </si>
  <si>
    <t>LOUVEIGNE</t>
  </si>
  <si>
    <t>VISITE</t>
  </si>
  <si>
    <t>B</t>
  </si>
  <si>
    <t>A-INSTALL</t>
  </si>
  <si>
    <t>YES</t>
  </si>
  <si>
    <t>NO</t>
  </si>
  <si>
    <t>FROIDTHIER</t>
  </si>
  <si>
    <t>315X</t>
  </si>
  <si>
    <t>Produit #</t>
  </si>
  <si>
    <t>Serie #</t>
  </si>
  <si>
    <t>HENRI CHAPELLE</t>
  </si>
  <si>
    <t>ACTION</t>
  </si>
  <si>
    <t>Aménag.</t>
  </si>
  <si>
    <t>INFOS COMPL</t>
  </si>
  <si>
    <t>SNYERS BENOIT</t>
  </si>
  <si>
    <t>PIRENNE GHISLAIN</t>
  </si>
  <si>
    <t>PROMO 115iL</t>
  </si>
  <si>
    <t>AM</t>
  </si>
  <si>
    <t>BLEU</t>
  </si>
  <si>
    <t>RUPTURE</t>
  </si>
  <si>
    <t>LEGROS J-FRANCOIS</t>
  </si>
  <si>
    <t>#NC HV</t>
  </si>
  <si>
    <t>Enreg. garantie</t>
  </si>
  <si>
    <t>Date
Commande</t>
  </si>
  <si>
    <t>INSTALL
DATE</t>
  </si>
  <si>
    <t>AMENAG.</t>
  </si>
  <si>
    <t>WIHOGNE</t>
  </si>
  <si>
    <t>ORDRE</t>
  </si>
  <si>
    <t>1</t>
  </si>
  <si>
    <t>3</t>
  </si>
  <si>
    <t>2</t>
  </si>
  <si>
    <t>FRANCOIS FREDERIC</t>
  </si>
  <si>
    <t>GOYA CHANTAL</t>
  </si>
  <si>
    <t>MICHAEL GEORGE</t>
  </si>
  <si>
    <t>SANTA BARBARA</t>
  </si>
  <si>
    <t>GOLDMAN JEAN JACQUES</t>
  </si>
  <si>
    <t>A</t>
  </si>
  <si>
    <t>C</t>
  </si>
  <si>
    <t>D</t>
  </si>
  <si>
    <t>E</t>
  </si>
  <si>
    <t>F</t>
  </si>
  <si>
    <t>IGLESIAS ENRIQUE</t>
  </si>
  <si>
    <t>COLLINS PHIL</t>
  </si>
  <si>
    <t>MOUSKOURI NANA</t>
  </si>
  <si>
    <t>MARS BRUNO</t>
  </si>
  <si>
    <t>FRANCOIS CLAUDE</t>
  </si>
  <si>
    <t>REPARATION</t>
  </si>
  <si>
    <t>ACCESS
1</t>
  </si>
  <si>
    <t>ACCESS
2</t>
  </si>
  <si>
    <t>ACCESS
3</t>
  </si>
  <si>
    <t>Retours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</si>
</sst>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000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3" fillId="0" borderId="0"/>
    <xf numFmtId="0" fontId="1" fillId="0" borderId="0"/>
  </cellStyleXfs>
  <cellXfs count="33">
    <xf numFmtId="0" fontId="0" fillId="0" borderId="0" xfId="0"/>
    <xf numFmtId="14" fontId="11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6" fontId="14" fillId="0" borderId="0" xfId="0" applyNumberFormat="1" applyFont="1"/>
    <xf numFmtId="0" fontId="0" fillId="0" borderId="1" xfId="0" applyBorder="1"/>
    <xf numFmtId="14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</cellXfs>
  <cellStyles count="10">
    <cellStyle name="Currency 2" xfId="2" xr:uid="{00000000-0005-0000-0000-000000000000}"/>
    <cellStyle name="Currency 2 2" xfId="3" xr:uid="{00000000-0005-0000-0000-000001000000}"/>
    <cellStyle name="Currency 3" xfId="4" xr:uid="{00000000-0005-0000-0000-000002000000}"/>
    <cellStyle name="Normal" xfId="0" builtinId="0"/>
    <cellStyle name="Normal 2" xfId="1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3CF1C151-870C-4A68-A923-03CDD63889B8}"/>
  </cellStyles>
  <dxfs count="32"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zoomScaleNormal="100" workbookViewId="0">
      <pane ySplit="1" topLeftCell="A2" activePane="bottomLeft" state="frozen"/>
      <selection pane="bottomLeft" activeCell="T4" sqref="T4"/>
    </sheetView>
  </sheetViews>
  <sheetFormatPr baseColWidth="10" defaultColWidth="12.140625" defaultRowHeight="12.75" x14ac:dyDescent="0.25"/>
  <cols>
    <col min="1" max="1" width="12.85546875" style="18" bestFit="1" customWidth="1"/>
    <col min="2" max="2" width="6.28515625" style="18" bestFit="1" customWidth="1"/>
    <col min="3" max="3" width="0.7109375" style="5" customWidth="1"/>
    <col min="4" max="4" width="10.140625" style="5" bestFit="1" customWidth="1"/>
    <col min="5" max="5" width="7.42578125" style="24" bestFit="1" customWidth="1"/>
    <col min="6" max="6" width="25.28515625" style="6" bestFit="1" customWidth="1"/>
    <col min="7" max="7" width="5" style="3" bestFit="1" customWidth="1"/>
    <col min="8" max="8" width="17" style="3" bestFit="1" customWidth="1"/>
    <col min="9" max="9" width="8.7109375" style="20" bestFit="1" customWidth="1"/>
    <col min="10" max="12" width="10.140625" style="20" bestFit="1" customWidth="1"/>
    <col min="13" max="13" width="13.7109375" style="21" bestFit="1" customWidth="1"/>
    <col min="14" max="14" width="12" style="21" bestFit="1" customWidth="1"/>
    <col min="15" max="15" width="19.5703125" style="22" bestFit="1" customWidth="1"/>
    <col min="16" max="16" width="12.28515625" style="20" bestFit="1" customWidth="1"/>
    <col min="17" max="17" width="12.140625" style="19"/>
    <col min="18" max="18" width="12.140625" style="32"/>
    <col min="19" max="16384" width="12.140625" style="19"/>
  </cols>
  <sheetData>
    <row r="1" spans="1:18" s="2" customFormat="1" ht="32.25" customHeight="1" x14ac:dyDescent="0.25">
      <c r="A1" s="13" t="s">
        <v>23</v>
      </c>
      <c r="B1" s="1" t="s">
        <v>0</v>
      </c>
      <c r="C1" s="9" t="s">
        <v>35</v>
      </c>
      <c r="D1" s="9" t="s">
        <v>36</v>
      </c>
      <c r="E1" s="23" t="s">
        <v>39</v>
      </c>
      <c r="F1" s="14" t="s">
        <v>10</v>
      </c>
      <c r="G1" s="14" t="s">
        <v>1</v>
      </c>
      <c r="H1" s="14" t="s">
        <v>2</v>
      </c>
      <c r="I1" s="14" t="s">
        <v>11</v>
      </c>
      <c r="J1" s="25" t="s">
        <v>59</v>
      </c>
      <c r="K1" s="25" t="s">
        <v>60</v>
      </c>
      <c r="L1" s="25" t="s">
        <v>61</v>
      </c>
      <c r="M1" s="1" t="s">
        <v>20</v>
      </c>
      <c r="N1" s="1" t="s">
        <v>21</v>
      </c>
      <c r="O1" s="2" t="s">
        <v>34</v>
      </c>
      <c r="P1" s="2" t="s">
        <v>33</v>
      </c>
      <c r="R1" s="31" t="s">
        <v>62</v>
      </c>
    </row>
    <row r="2" spans="1:18" s="3" customFormat="1" ht="12.75" customHeight="1" x14ac:dyDescent="0.25">
      <c r="A2" s="18" t="s">
        <v>37</v>
      </c>
      <c r="B2" s="18">
        <v>2022</v>
      </c>
      <c r="C2" s="5"/>
      <c r="D2" s="5">
        <v>44625</v>
      </c>
      <c r="E2" s="24">
        <v>1</v>
      </c>
      <c r="F2" s="6" t="s">
        <v>53</v>
      </c>
      <c r="G2" s="3">
        <v>4652</v>
      </c>
      <c r="H2" s="19" t="s">
        <v>7</v>
      </c>
      <c r="I2" s="20" t="s">
        <v>48</v>
      </c>
      <c r="J2" s="20" t="s">
        <v>17</v>
      </c>
      <c r="K2" s="20" t="s">
        <v>16</v>
      </c>
      <c r="L2" s="20" t="s">
        <v>17</v>
      </c>
      <c r="M2" s="10"/>
      <c r="N2" s="10"/>
      <c r="O2" s="8"/>
      <c r="P2" s="7"/>
      <c r="R2" s="32">
        <f>IF(A2="","",COUNTIF(D$2:D2,Feuil1!$B$1))</f>
        <v>0</v>
      </c>
    </row>
    <row r="3" spans="1:18" s="3" customFormat="1" x14ac:dyDescent="0.25">
      <c r="A3" s="18" t="s">
        <v>15</v>
      </c>
      <c r="B3" s="18">
        <v>2022</v>
      </c>
      <c r="C3" s="5"/>
      <c r="D3" s="5">
        <v>44625</v>
      </c>
      <c r="E3" s="24">
        <v>2</v>
      </c>
      <c r="F3" s="6" t="s">
        <v>57</v>
      </c>
      <c r="G3" s="3">
        <v>4600</v>
      </c>
      <c r="H3" s="19" t="s">
        <v>8</v>
      </c>
      <c r="I3" s="20" t="s">
        <v>50</v>
      </c>
      <c r="J3" s="20" t="s">
        <v>16</v>
      </c>
      <c r="K3" s="20" t="s">
        <v>17</v>
      </c>
      <c r="L3" s="20" t="s">
        <v>16</v>
      </c>
      <c r="M3" s="21"/>
      <c r="N3" s="21"/>
      <c r="O3" s="22"/>
      <c r="P3" s="20"/>
      <c r="R3" s="32">
        <f>IF(A3="","",COUNTIF(D$2:D3,Feuil1!$B$1))</f>
        <v>0</v>
      </c>
    </row>
    <row r="4" spans="1:18" s="3" customFormat="1" x14ac:dyDescent="0.25">
      <c r="A4" s="18" t="s">
        <v>58</v>
      </c>
      <c r="B4" s="18">
        <v>2022</v>
      </c>
      <c r="C4" s="5"/>
      <c r="D4" s="5">
        <v>44630</v>
      </c>
      <c r="E4" s="24" t="s">
        <v>40</v>
      </c>
      <c r="F4" s="6" t="s">
        <v>47</v>
      </c>
      <c r="G4" s="3">
        <v>4841</v>
      </c>
      <c r="H4" s="19" t="s">
        <v>22</v>
      </c>
      <c r="I4" s="20" t="s">
        <v>48</v>
      </c>
      <c r="J4" s="20" t="s">
        <v>16</v>
      </c>
      <c r="K4" s="20" t="s">
        <v>17</v>
      </c>
      <c r="L4" s="20" t="s">
        <v>17</v>
      </c>
      <c r="M4" s="21"/>
      <c r="N4" s="21"/>
      <c r="O4" s="22"/>
      <c r="P4" s="20"/>
      <c r="R4" s="32">
        <f>IF(A4="","",COUNTIF(D$2:D4,Feuil1!$B$1))</f>
        <v>0</v>
      </c>
    </row>
    <row r="5" spans="1:18" s="3" customFormat="1" x14ac:dyDescent="0.25">
      <c r="A5" s="18" t="s">
        <v>37</v>
      </c>
      <c r="B5" s="4">
        <v>2022</v>
      </c>
      <c r="C5" s="5"/>
      <c r="D5" s="5">
        <v>44630</v>
      </c>
      <c r="E5" s="24" t="s">
        <v>42</v>
      </c>
      <c r="F5" s="6" t="s">
        <v>55</v>
      </c>
      <c r="G5" s="3">
        <v>4850</v>
      </c>
      <c r="H5" s="19" t="s">
        <v>6</v>
      </c>
      <c r="I5" s="20" t="s">
        <v>52</v>
      </c>
      <c r="J5" s="20" t="s">
        <v>16</v>
      </c>
      <c r="K5" s="20" t="s">
        <v>17</v>
      </c>
      <c r="L5" s="20" t="s">
        <v>17</v>
      </c>
      <c r="M5" s="10"/>
      <c r="N5" s="10"/>
      <c r="O5" s="8"/>
      <c r="P5" s="7"/>
      <c r="R5" s="32">
        <f>IF(A5="","",COUNTIF(D$2:D5,Feuil1!$B$1))</f>
        <v>0</v>
      </c>
    </row>
    <row r="6" spans="1:18" s="3" customFormat="1" x14ac:dyDescent="0.25">
      <c r="A6" s="18" t="s">
        <v>58</v>
      </c>
      <c r="B6" s="18">
        <v>2022</v>
      </c>
      <c r="C6" s="5"/>
      <c r="D6" s="5">
        <v>44630</v>
      </c>
      <c r="E6" s="24" t="s">
        <v>41</v>
      </c>
      <c r="F6" s="6" t="s">
        <v>45</v>
      </c>
      <c r="G6" s="3">
        <v>4452</v>
      </c>
      <c r="H6" s="19" t="s">
        <v>38</v>
      </c>
      <c r="I6" s="20" t="s">
        <v>51</v>
      </c>
      <c r="J6" s="20" t="s">
        <v>16</v>
      </c>
      <c r="K6" s="20" t="s">
        <v>16</v>
      </c>
      <c r="L6" s="20" t="s">
        <v>17</v>
      </c>
      <c r="M6" s="21"/>
      <c r="N6" s="21"/>
      <c r="O6" s="22"/>
      <c r="P6" s="20"/>
      <c r="R6" s="32">
        <f>IF(A6="","",COUNTIF(D$2:D6,Feuil1!$B$1))</f>
        <v>0</v>
      </c>
    </row>
    <row r="7" spans="1:18" s="3" customFormat="1" x14ac:dyDescent="0.25">
      <c r="A7" s="18" t="s">
        <v>15</v>
      </c>
      <c r="B7" s="18">
        <v>2022</v>
      </c>
      <c r="C7" s="5"/>
      <c r="D7" s="5">
        <v>44636</v>
      </c>
      <c r="E7" s="24" t="s">
        <v>40</v>
      </c>
      <c r="F7" s="6" t="s">
        <v>44</v>
      </c>
      <c r="G7" s="3">
        <v>4141</v>
      </c>
      <c r="H7" s="19" t="s">
        <v>12</v>
      </c>
      <c r="I7" s="20" t="s">
        <v>49</v>
      </c>
      <c r="J7" s="20" t="s">
        <v>16</v>
      </c>
      <c r="K7" s="20" t="s">
        <v>17</v>
      </c>
      <c r="L7" s="20" t="s">
        <v>16</v>
      </c>
      <c r="M7" s="21"/>
      <c r="N7" s="21"/>
      <c r="O7" s="22"/>
      <c r="P7" s="20"/>
      <c r="R7" s="32">
        <f>IF(A7="","",COUNTIF(D$2:D7,Feuil1!$B$1))</f>
        <v>0</v>
      </c>
    </row>
    <row r="8" spans="1:18" s="3" customFormat="1" x14ac:dyDescent="0.25">
      <c r="A8" s="18" t="s">
        <v>13</v>
      </c>
      <c r="B8" s="4">
        <v>2022</v>
      </c>
      <c r="C8" s="5"/>
      <c r="D8" s="5">
        <v>44636</v>
      </c>
      <c r="E8" s="24" t="s">
        <v>42</v>
      </c>
      <c r="F8" s="6" t="s">
        <v>46</v>
      </c>
      <c r="G8" s="3">
        <v>4801</v>
      </c>
      <c r="H8" s="19" t="s">
        <v>9</v>
      </c>
      <c r="I8" s="20" t="s">
        <v>14</v>
      </c>
      <c r="J8" s="20" t="s">
        <v>17</v>
      </c>
      <c r="K8" s="20" t="s">
        <v>16</v>
      </c>
      <c r="L8" s="20" t="s">
        <v>17</v>
      </c>
      <c r="M8" s="10"/>
      <c r="N8" s="10"/>
      <c r="O8" s="8"/>
      <c r="P8" s="7"/>
      <c r="R8" s="32">
        <f>IF(A8="","",COUNTIF(D$2:D8,Feuil1!$B$1))</f>
        <v>0</v>
      </c>
    </row>
    <row r="9" spans="1:18" s="3" customFormat="1" x14ac:dyDescent="0.25">
      <c r="A9" s="18" t="s">
        <v>58</v>
      </c>
      <c r="B9" s="18">
        <v>2022</v>
      </c>
      <c r="C9" s="5"/>
      <c r="D9" s="5">
        <v>44638</v>
      </c>
      <c r="E9" s="24" t="s">
        <v>40</v>
      </c>
      <c r="F9" s="6" t="s">
        <v>54</v>
      </c>
      <c r="G9" s="3">
        <v>4802</v>
      </c>
      <c r="H9" s="19" t="s">
        <v>5</v>
      </c>
      <c r="I9" s="20" t="s">
        <v>50</v>
      </c>
      <c r="J9" s="20" t="s">
        <v>17</v>
      </c>
      <c r="K9" s="20" t="s">
        <v>17</v>
      </c>
      <c r="L9" s="20" t="s">
        <v>16</v>
      </c>
      <c r="M9" s="21"/>
      <c r="N9" s="21"/>
      <c r="O9" s="22"/>
      <c r="P9" s="20"/>
      <c r="R9" s="32">
        <f>IF(A9="","",COUNTIF(D$2:D9,Feuil1!$B$1))</f>
        <v>1</v>
      </c>
    </row>
    <row r="10" spans="1:18" s="3" customFormat="1" x14ac:dyDescent="0.25">
      <c r="A10" s="18" t="s">
        <v>13</v>
      </c>
      <c r="B10" s="18">
        <v>2022</v>
      </c>
      <c r="C10" s="5"/>
      <c r="D10" s="5">
        <v>44638</v>
      </c>
      <c r="E10" s="24" t="s">
        <v>42</v>
      </c>
      <c r="F10" s="6" t="s">
        <v>56</v>
      </c>
      <c r="G10" s="3">
        <v>4890</v>
      </c>
      <c r="H10" s="19" t="s">
        <v>18</v>
      </c>
      <c r="I10" s="20" t="s">
        <v>52</v>
      </c>
      <c r="J10" s="20" t="s">
        <v>16</v>
      </c>
      <c r="K10" s="20" t="s">
        <v>17</v>
      </c>
      <c r="L10" s="20" t="s">
        <v>17</v>
      </c>
      <c r="M10" s="21"/>
      <c r="N10" s="21"/>
      <c r="O10" s="22"/>
      <c r="P10" s="20"/>
      <c r="R10" s="32">
        <f>IF(A10="","",COUNTIF(D$2:D10,Feuil1!$B$1))</f>
        <v>2</v>
      </c>
    </row>
    <row r="11" spans="1:18" s="3" customFormat="1" x14ac:dyDescent="0.25">
      <c r="A11" s="18" t="s">
        <v>15</v>
      </c>
      <c r="B11" s="18">
        <v>2022</v>
      </c>
      <c r="C11" s="5"/>
      <c r="D11" s="5">
        <v>44638</v>
      </c>
      <c r="E11" s="24" t="s">
        <v>41</v>
      </c>
      <c r="F11" s="6" t="s">
        <v>43</v>
      </c>
      <c r="G11" s="3">
        <v>4802</v>
      </c>
      <c r="H11" s="19" t="s">
        <v>5</v>
      </c>
      <c r="I11" s="20" t="s">
        <v>48</v>
      </c>
      <c r="J11" s="20" t="s">
        <v>16</v>
      </c>
      <c r="K11" s="20" t="s">
        <v>16</v>
      </c>
      <c r="L11" s="20" t="s">
        <v>17</v>
      </c>
      <c r="M11" s="21"/>
      <c r="N11" s="21"/>
      <c r="O11" s="22"/>
      <c r="P11" s="20"/>
      <c r="R11" s="32">
        <f>IF(A11="","",COUNTIF(D$2:D11,Feuil1!$B$1))</f>
        <v>3</v>
      </c>
    </row>
    <row r="12" spans="1:18" x14ac:dyDescent="0.25">
      <c r="R12" s="32" t="str">
        <f>IF(A12="","",COUNTIF(D$2:D12,Feuil1!$B$1))</f>
        <v/>
      </c>
    </row>
  </sheetData>
  <conditionalFormatting sqref="A1:B1 C1:E1048576 F1:XFD1">
    <cfRule type="cellIs" dxfId="31" priority="28" stopIfTrue="1" operator="equal">
      <formula>"A INSTALLER"</formula>
    </cfRule>
    <cfRule type="cellIs" dxfId="30" priority="29" stopIfTrue="1" operator="equal">
      <formula>"A VISITER"</formula>
    </cfRule>
    <cfRule type="cellIs" dxfId="29" priority="30" stopIfTrue="1" operator="equal">
      <formula>"CLOSED"</formula>
    </cfRule>
  </conditionalFormatting>
  <conditionalFormatting sqref="A1:B1 C1:E1048576 F1:XFD1">
    <cfRule type="cellIs" dxfId="28" priority="27" operator="equal">
      <formula>"ATTENTE OK CLIENT"</formula>
    </cfRule>
  </conditionalFormatting>
  <conditionalFormatting sqref="A1:B1 C1:E1048576">
    <cfRule type="cellIs" dxfId="27" priority="25" operator="equal">
      <formula>"A RELANCER?"</formula>
    </cfRule>
    <cfRule type="cellIs" dxfId="26" priority="26" operator="equal">
      <formula>"TROP TARD PR VISITE?"</formula>
    </cfRule>
  </conditionalFormatting>
  <printOptions gridLines="1"/>
  <pageMargins left="0.39370078740157483" right="0.39370078740157483" top="0.55118110236220474" bottom="0.35433070866141736" header="0" footer="0"/>
  <pageSetup paperSize="9" fitToHeight="2" orientation="portrait" r:id="rId1"/>
  <headerFooter>
    <oddHeader>&amp;RDate impression: &amp;D</oddHead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1186-AB79-44F6-B2C8-65C3879D2423}">
  <dimension ref="A1:H7"/>
  <sheetViews>
    <sheetView topLeftCell="B1" workbookViewId="0">
      <selection activeCell="E3" sqref="E3"/>
    </sheetView>
  </sheetViews>
  <sheetFormatPr baseColWidth="10" defaultColWidth="11.42578125" defaultRowHeight="21" customHeight="1" x14ac:dyDescent="0.25"/>
  <cols>
    <col min="1" max="1" width="2" style="11" hidden="1" customWidth="1"/>
    <col min="2" max="2" width="10" style="11" customWidth="1"/>
    <col min="3" max="3" width="20.85546875" style="11" customWidth="1"/>
    <col min="4" max="4" width="5.42578125" style="11" customWidth="1"/>
    <col min="5" max="5" width="12.42578125" style="11" customWidth="1"/>
    <col min="6" max="6" width="8.140625" style="11" bestFit="1" customWidth="1"/>
    <col min="7" max="7" width="17.5703125" style="11" hidden="1" customWidth="1"/>
    <col min="8" max="8" width="38.5703125" style="12" customWidth="1"/>
    <col min="9" max="16384" width="11.42578125" style="11"/>
  </cols>
  <sheetData>
    <row r="1" spans="1:8" ht="18" x14ac:dyDescent="0.25">
      <c r="A1" s="26">
        <v>44562</v>
      </c>
      <c r="B1" s="27"/>
      <c r="C1" s="27"/>
      <c r="D1" s="27"/>
      <c r="E1" s="27"/>
      <c r="F1" s="27"/>
      <c r="G1" s="27"/>
      <c r="H1" s="28"/>
    </row>
    <row r="2" spans="1:8" ht="12.75" x14ac:dyDescent="0.25">
      <c r="B2" s="1" t="s">
        <v>23</v>
      </c>
      <c r="C2" s="2" t="s">
        <v>10</v>
      </c>
      <c r="D2" s="2" t="s">
        <v>1</v>
      </c>
      <c r="E2" s="2" t="s">
        <v>2</v>
      </c>
      <c r="F2" s="2" t="s">
        <v>29</v>
      </c>
      <c r="G2" s="9" t="s">
        <v>28</v>
      </c>
      <c r="H2" s="9" t="s">
        <v>25</v>
      </c>
    </row>
    <row r="3" spans="1:8" s="3" customFormat="1" ht="12.75" x14ac:dyDescent="0.25">
      <c r="A3" s="3">
        <v>1</v>
      </c>
      <c r="B3" s="4" t="s">
        <v>15</v>
      </c>
      <c r="C3" s="6" t="s">
        <v>26</v>
      </c>
      <c r="D3" s="3">
        <v>4654</v>
      </c>
      <c r="E3" s="3" t="s">
        <v>4</v>
      </c>
      <c r="F3" s="7" t="s">
        <v>19</v>
      </c>
      <c r="G3" s="7" t="s">
        <v>16</v>
      </c>
      <c r="H3" s="3" t="s">
        <v>30</v>
      </c>
    </row>
    <row r="4" spans="1:8" s="3" customFormat="1" ht="12.75" x14ac:dyDescent="0.25">
      <c r="A4" s="3">
        <v>2</v>
      </c>
      <c r="B4" s="4" t="s">
        <v>15</v>
      </c>
      <c r="C4" s="6" t="s">
        <v>27</v>
      </c>
      <c r="D4" s="3">
        <v>4821</v>
      </c>
      <c r="E4" s="3" t="s">
        <v>3</v>
      </c>
      <c r="F4" s="7" t="s">
        <v>19</v>
      </c>
      <c r="G4" s="7"/>
      <c r="H4" s="3" t="s">
        <v>30</v>
      </c>
    </row>
    <row r="5" spans="1:8" s="3" customFormat="1" ht="12.75" x14ac:dyDescent="0.25">
      <c r="A5" s="3">
        <v>3</v>
      </c>
      <c r="B5" s="4" t="s">
        <v>24</v>
      </c>
      <c r="C5" s="6" t="s">
        <v>32</v>
      </c>
      <c r="D5" s="3">
        <v>4802</v>
      </c>
      <c r="E5" s="3" t="s">
        <v>5</v>
      </c>
      <c r="F5" s="7"/>
      <c r="G5" s="7"/>
      <c r="H5" s="3" t="s">
        <v>31</v>
      </c>
    </row>
    <row r="6" spans="1:8" ht="12.75" x14ac:dyDescent="0.25"/>
    <row r="7" spans="1:8" ht="21" customHeight="1" x14ac:dyDescent="0.25">
      <c r="B7" s="17"/>
      <c r="C7" s="15"/>
      <c r="E7" s="17"/>
      <c r="H7" s="16"/>
    </row>
  </sheetData>
  <mergeCells count="1">
    <mergeCell ref="A1:H1"/>
  </mergeCells>
  <conditionalFormatting sqref="B2:H2">
    <cfRule type="cellIs" dxfId="25" priority="16" stopIfTrue="1" operator="equal">
      <formula>"A INSTALLER"</formula>
    </cfRule>
    <cfRule type="cellIs" dxfId="24" priority="17" stopIfTrue="1" operator="equal">
      <formula>"A VISITER"</formula>
    </cfRule>
    <cfRule type="cellIs" dxfId="23" priority="18" stopIfTrue="1" operator="equal">
      <formula>"CLOSED"</formula>
    </cfRule>
  </conditionalFormatting>
  <conditionalFormatting sqref="B2:H2">
    <cfRule type="cellIs" dxfId="22" priority="15" operator="equal">
      <formula>"ATTENTE OK CLIENT"</formula>
    </cfRule>
  </conditionalFormatting>
  <conditionalFormatting sqref="B2">
    <cfRule type="cellIs" dxfId="21" priority="13" operator="equal">
      <formula>"A RELANCER?"</formula>
    </cfRule>
    <cfRule type="cellIs" dxfId="20" priority="14" operator="equal">
      <formula>"TROP TARD PR VISITE?"</formula>
    </cfRule>
  </conditionalFormatting>
  <printOptions horizontalCentered="1"/>
  <pageMargins left="0.11811023622047245" right="0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1716-8F18-42EA-9D01-2D6790C97B82}">
  <dimension ref="A1:H20"/>
  <sheetViews>
    <sheetView tabSelected="1" workbookViewId="0">
      <selection activeCell="A3" sqref="A3"/>
    </sheetView>
  </sheetViews>
  <sheetFormatPr baseColWidth="10" defaultRowHeight="15" x14ac:dyDescent="0.25"/>
  <cols>
    <col min="1" max="1" width="12.42578125" bestFit="1" customWidth="1"/>
    <col min="2" max="2" width="27.7109375" bestFit="1" customWidth="1"/>
    <col min="3" max="3" width="11.42578125" customWidth="1"/>
    <col min="4" max="4" width="23.5703125" customWidth="1"/>
    <col min="5" max="5" width="8.7109375" bestFit="1" customWidth="1"/>
    <col min="8" max="8" width="12.7109375" customWidth="1"/>
  </cols>
  <sheetData>
    <row r="1" spans="1:8" ht="18.75" x14ac:dyDescent="0.3">
      <c r="B1" s="29">
        <v>44638</v>
      </c>
    </row>
    <row r="2" spans="1:8" ht="25.5" x14ac:dyDescent="0.25">
      <c r="A2" s="13" t="s">
        <v>23</v>
      </c>
      <c r="B2" s="14" t="s">
        <v>10</v>
      </c>
      <c r="C2" s="14" t="s">
        <v>1</v>
      </c>
      <c r="D2" s="14" t="s">
        <v>2</v>
      </c>
      <c r="E2" s="14" t="s">
        <v>11</v>
      </c>
      <c r="F2" s="25" t="s">
        <v>59</v>
      </c>
      <c r="G2" s="25" t="s">
        <v>60</v>
      </c>
      <c r="H2" s="25" t="s">
        <v>61</v>
      </c>
    </row>
    <row r="3" spans="1:8" x14ac:dyDescent="0.25">
      <c r="A3" s="30" t="str">
        <f>IF(ROW()-2&lt;=MAX('2022'!R:R),INDEX('2022'!A:A,MATCH(ROW()-2,'2022'!R:R,0)),"")</f>
        <v>REPARATION</v>
      </c>
      <c r="B3" s="30" t="str">
        <f>IF(A3="","",INDEX('2022'!F:F,MATCH(ROW()-2,'2022'!$R:$R,0)))</f>
        <v>COLLINS PHIL</v>
      </c>
      <c r="C3" s="30">
        <f>IF(B3="","",INDEX('2022'!G:G,MATCH(ROW()-2,'2022'!$R:$R,0)))</f>
        <v>4802</v>
      </c>
      <c r="D3" s="30" t="str">
        <f>IF(C3="","",INDEX('2022'!H:H,MATCH(ROW()-2,'2022'!$R:$R,0)))</f>
        <v>HEUSY</v>
      </c>
      <c r="E3" s="30" t="str">
        <f>IF(D3="","",INDEX('2022'!I:I,MATCH(ROW()-2,'2022'!$R:$R,0)))</f>
        <v>D</v>
      </c>
      <c r="F3" s="30" t="str">
        <f>IF(E3="","",INDEX('2022'!J:J,MATCH(ROW()-2,'2022'!$R:$R,0)))</f>
        <v>NO</v>
      </c>
      <c r="G3" s="30" t="str">
        <f>IF(F3="","",INDEX('2022'!K:K,MATCH(ROW()-2,'2022'!$R:$R,0)))</f>
        <v>NO</v>
      </c>
      <c r="H3" s="30" t="str">
        <f>IF(G3="","",INDEX('2022'!L:L,MATCH(ROW()-2,'2022'!$R:$R,0)))</f>
        <v>YES</v>
      </c>
    </row>
    <row r="4" spans="1:8" x14ac:dyDescent="0.25">
      <c r="A4" s="30" t="str">
        <f>IF(ROW()-2&lt;=MAX('2022'!R:R),INDEX('2022'!A:A,MATCH(ROW()-2,'2022'!R:R,0)),"")</f>
        <v>VISITE</v>
      </c>
      <c r="B4" s="30" t="str">
        <f>IF(A4="","",INDEX('2022'!F:F,MATCH(ROW()-2,'2022'!$R:$R,0)))</f>
        <v>MARS BRUNO</v>
      </c>
      <c r="C4" s="30">
        <f>IF(B4="","",INDEX('2022'!G:G,MATCH(ROW()-2,'2022'!$R:$R,0)))</f>
        <v>4890</v>
      </c>
      <c r="D4" s="30" t="str">
        <f>IF(C4="","",INDEX('2022'!H:H,MATCH(ROW()-2,'2022'!$R:$R,0)))</f>
        <v>FROIDTHIER</v>
      </c>
      <c r="E4" s="30" t="str">
        <f>IF(D4="","",INDEX('2022'!I:I,MATCH(ROW()-2,'2022'!$R:$R,0)))</f>
        <v>F</v>
      </c>
      <c r="F4" s="30" t="str">
        <f>IF(E4="","",INDEX('2022'!J:J,MATCH(ROW()-2,'2022'!$R:$R,0)))</f>
        <v>YES</v>
      </c>
      <c r="G4" s="30" t="str">
        <f>IF(F4="","",INDEX('2022'!K:K,MATCH(ROW()-2,'2022'!$R:$R,0)))</f>
        <v>NO</v>
      </c>
      <c r="H4" s="30" t="str">
        <f>IF(G4="","",INDEX('2022'!L:L,MATCH(ROW()-2,'2022'!$R:$R,0)))</f>
        <v>NO</v>
      </c>
    </row>
    <row r="5" spans="1:8" x14ac:dyDescent="0.25">
      <c r="A5" s="30" t="str">
        <f>IF(ROW()-2&lt;=MAX('2022'!R:R),INDEX('2022'!A:A,MATCH(ROW()-2,'2022'!R:R,0)),"")</f>
        <v>A-INSTALL</v>
      </c>
      <c r="B5" s="30" t="str">
        <f>IF(A5="","",INDEX('2022'!F:F,MATCH(ROW()-2,'2022'!$R:$R,0)))</f>
        <v>FRANCOIS FREDERIC</v>
      </c>
      <c r="C5" s="30">
        <f>IF(B5="","",INDEX('2022'!G:G,MATCH(ROW()-2,'2022'!$R:$R,0)))</f>
        <v>4802</v>
      </c>
      <c r="D5" s="30" t="str">
        <f>IF(C5="","",INDEX('2022'!H:H,MATCH(ROW()-2,'2022'!$R:$R,0)))</f>
        <v>HEUSY</v>
      </c>
      <c r="E5" s="30" t="str">
        <f>IF(D5="","",INDEX('2022'!I:I,MATCH(ROW()-2,'2022'!$R:$R,0)))</f>
        <v>A</v>
      </c>
      <c r="F5" s="30" t="str">
        <f>IF(E5="","",INDEX('2022'!J:J,MATCH(ROW()-2,'2022'!$R:$R,0)))</f>
        <v>YES</v>
      </c>
      <c r="G5" s="30" t="str">
        <f>IF(F5="","",INDEX('2022'!K:K,MATCH(ROW()-2,'2022'!$R:$R,0)))</f>
        <v>YES</v>
      </c>
      <c r="H5" s="30" t="str">
        <f>IF(G5="","",INDEX('2022'!L:L,MATCH(ROW()-2,'2022'!$R:$R,0)))</f>
        <v>NO</v>
      </c>
    </row>
    <row r="6" spans="1:8" x14ac:dyDescent="0.25">
      <c r="A6" s="30" t="str">
        <f>IF(ROW()-2&lt;=MAX('2022'!R:R),INDEX('2022'!A:A,MATCH(ROW()-2,'2022'!R:R,0)),"")</f>
        <v/>
      </c>
      <c r="B6" s="30" t="str">
        <f>IF(A6="","",INDEX('2022'!F:F,MATCH(ROW()-2,'2022'!$R:$R,0)))</f>
        <v/>
      </c>
      <c r="C6" s="30" t="str">
        <f>IF(B6="","",INDEX('2022'!G:G,MATCH(ROW()-2,'2022'!$R:$R,0)))</f>
        <v/>
      </c>
      <c r="D6" s="30" t="str">
        <f>IF(C6="","",INDEX('2022'!H:H,MATCH(ROW()-2,'2022'!$R:$R,0)))</f>
        <v/>
      </c>
      <c r="E6" s="30" t="str">
        <f>IF(D6="","",INDEX('2022'!I:I,MATCH(ROW()-2,'2022'!$R:$R,0)))</f>
        <v/>
      </c>
      <c r="F6" s="30" t="str">
        <f>IF(E6="","",INDEX('2022'!J:J,MATCH(ROW()-2,'2022'!$R:$R,0)))</f>
        <v/>
      </c>
      <c r="G6" s="30" t="str">
        <f>IF(F6="","",INDEX('2022'!K:K,MATCH(ROW()-2,'2022'!$R:$R,0)))</f>
        <v/>
      </c>
      <c r="H6" s="30" t="str">
        <f>IF(G6="","",INDEX('2022'!L:L,MATCH(ROW()-2,'2022'!$R:$R,0)))</f>
        <v/>
      </c>
    </row>
    <row r="7" spans="1:8" x14ac:dyDescent="0.25">
      <c r="A7" s="30" t="str">
        <f>IF(ROW()-2&lt;=MAX('2022'!R:R),INDEX('2022'!A:A,MATCH(ROW()-2,'2022'!R:R,0)),"")</f>
        <v/>
      </c>
      <c r="B7" s="30" t="str">
        <f>IF(A7="","",INDEX('2022'!F:F,MATCH(ROW()-2,'2022'!$R:$R,0)))</f>
        <v/>
      </c>
      <c r="C7" s="30" t="str">
        <f>IF(B7="","",INDEX('2022'!G:G,MATCH(ROW()-2,'2022'!$R:$R,0)))</f>
        <v/>
      </c>
      <c r="D7" s="30" t="str">
        <f>IF(C7="","",INDEX('2022'!H:H,MATCH(ROW()-2,'2022'!$R:$R,0)))</f>
        <v/>
      </c>
      <c r="E7" s="30" t="str">
        <f>IF(D7="","",INDEX('2022'!I:I,MATCH(ROW()-2,'2022'!$R:$R,0)))</f>
        <v/>
      </c>
      <c r="F7" s="30" t="str">
        <f>IF(E7="","",INDEX('2022'!J:J,MATCH(ROW()-2,'2022'!$R:$R,0)))</f>
        <v/>
      </c>
      <c r="G7" s="30" t="str">
        <f>IF(F7="","",INDEX('2022'!K:K,MATCH(ROW()-2,'2022'!$R:$R,0)))</f>
        <v/>
      </c>
      <c r="H7" s="30" t="str">
        <f>IF(G7="","",INDEX('2022'!L:L,MATCH(ROW()-2,'2022'!$R:$R,0)))</f>
        <v/>
      </c>
    </row>
    <row r="8" spans="1:8" x14ac:dyDescent="0.25">
      <c r="A8" s="30" t="str">
        <f>IF(ROW()-2&lt;=MAX('2022'!R:R),INDEX('2022'!A:A,MATCH(ROW()-2,'2022'!R:R,0)),"")</f>
        <v/>
      </c>
      <c r="B8" s="30" t="str">
        <f>IF(A8="","",INDEX('2022'!F:F,MATCH(ROW()-2,'2022'!$R:$R,0)))</f>
        <v/>
      </c>
      <c r="C8" s="30" t="str">
        <f>IF(B8="","",INDEX('2022'!G:G,MATCH(ROW()-2,'2022'!$R:$R,0)))</f>
        <v/>
      </c>
      <c r="D8" s="30" t="str">
        <f>IF(C8="","",INDEX('2022'!H:H,MATCH(ROW()-2,'2022'!$R:$R,0)))</f>
        <v/>
      </c>
      <c r="E8" s="30" t="str">
        <f>IF(D8="","",INDEX('2022'!I:I,MATCH(ROW()-2,'2022'!$R:$R,0)))</f>
        <v/>
      </c>
      <c r="F8" s="30" t="str">
        <f>IF(E8="","",INDEX('2022'!J:J,MATCH(ROW()-2,'2022'!$R:$R,0)))</f>
        <v/>
      </c>
      <c r="G8" s="30" t="str">
        <f>IF(F8="","",INDEX('2022'!K:K,MATCH(ROW()-2,'2022'!$R:$R,0)))</f>
        <v/>
      </c>
      <c r="H8" s="30" t="str">
        <f>IF(G8="","",INDEX('2022'!L:L,MATCH(ROW()-2,'2022'!$R:$R,0)))</f>
        <v/>
      </c>
    </row>
    <row r="9" spans="1:8" x14ac:dyDescent="0.25">
      <c r="A9" s="30" t="str">
        <f>IF(ROW()-2&lt;=MAX('2022'!R:R),INDEX('2022'!A:A,MATCH(ROW()-2,'2022'!R:R,0)),"")</f>
        <v/>
      </c>
      <c r="B9" s="30" t="str">
        <f>IF(A9="","",INDEX('2022'!F:F,MATCH(ROW()-2,'2022'!$R:$R,0)))</f>
        <v/>
      </c>
      <c r="C9" s="30" t="str">
        <f>IF(B9="","",INDEX('2022'!G:G,MATCH(ROW()-2,'2022'!$R:$R,0)))</f>
        <v/>
      </c>
      <c r="D9" s="30" t="str">
        <f>IF(C9="","",INDEX('2022'!H:H,MATCH(ROW()-2,'2022'!$R:$R,0)))</f>
        <v/>
      </c>
      <c r="E9" s="30" t="str">
        <f>IF(D9="","",INDEX('2022'!I:I,MATCH(ROW()-2,'2022'!$R:$R,0)))</f>
        <v/>
      </c>
      <c r="F9" s="30" t="str">
        <f>IF(E9="","",INDEX('2022'!J:J,MATCH(ROW()-2,'2022'!$R:$R,0)))</f>
        <v/>
      </c>
      <c r="G9" s="30" t="str">
        <f>IF(F9="","",INDEX('2022'!K:K,MATCH(ROW()-2,'2022'!$R:$R,0)))</f>
        <v/>
      </c>
      <c r="H9" s="30" t="str">
        <f>IF(G9="","",INDEX('2022'!L:L,MATCH(ROW()-2,'2022'!$R:$R,0)))</f>
        <v/>
      </c>
    </row>
    <row r="10" spans="1:8" x14ac:dyDescent="0.25">
      <c r="A10" s="30" t="str">
        <f>IF(ROW()-2&lt;=MAX('2022'!R:R),INDEX('2022'!A:A,MATCH(ROW()-2,'2022'!R:R,0)),"")</f>
        <v/>
      </c>
      <c r="B10" s="30" t="str">
        <f>IF(A10="","",INDEX('2022'!F:F,MATCH(ROW()-2,'2022'!$R:$R,0)))</f>
        <v/>
      </c>
      <c r="C10" s="30" t="str">
        <f>IF(B10="","",INDEX('2022'!G:G,MATCH(ROW()-2,'2022'!$R:$R,0)))</f>
        <v/>
      </c>
      <c r="D10" s="30" t="str">
        <f>IF(C10="","",INDEX('2022'!H:H,MATCH(ROW()-2,'2022'!$R:$R,0)))</f>
        <v/>
      </c>
      <c r="E10" s="30" t="str">
        <f>IF(D10="","",INDEX('2022'!I:I,MATCH(ROW()-2,'2022'!$R:$R,0)))</f>
        <v/>
      </c>
      <c r="F10" s="30" t="str">
        <f>IF(E10="","",INDEX('2022'!J:J,MATCH(ROW()-2,'2022'!$R:$R,0)))</f>
        <v/>
      </c>
      <c r="G10" s="30" t="str">
        <f>IF(F10="","",INDEX('2022'!K:K,MATCH(ROW()-2,'2022'!$R:$R,0)))</f>
        <v/>
      </c>
      <c r="H10" s="30" t="str">
        <f>IF(G10="","",INDEX('2022'!L:L,MATCH(ROW()-2,'2022'!$R:$R,0)))</f>
        <v/>
      </c>
    </row>
    <row r="11" spans="1:8" x14ac:dyDescent="0.25">
      <c r="A11" s="30" t="str">
        <f>IF(ROW()-2&lt;=MAX('2022'!R:R),INDEX('2022'!A:A,MATCH(ROW()-2,'2022'!R:R,0)),"")</f>
        <v/>
      </c>
      <c r="B11" s="30" t="str">
        <f>IF(A11="","",INDEX('2022'!F:F,MATCH(ROW()-2,'2022'!$R:$R,0)))</f>
        <v/>
      </c>
      <c r="C11" s="30" t="str">
        <f>IF(B11="","",INDEX('2022'!G:G,MATCH(ROW()-2,'2022'!$R:$R,0)))</f>
        <v/>
      </c>
      <c r="D11" s="30" t="str">
        <f>IF(C11="","",INDEX('2022'!H:H,MATCH(ROW()-2,'2022'!$R:$R,0)))</f>
        <v/>
      </c>
      <c r="E11" s="30" t="str">
        <f>IF(D11="","",INDEX('2022'!I:I,MATCH(ROW()-2,'2022'!$R:$R,0)))</f>
        <v/>
      </c>
      <c r="F11" s="30" t="str">
        <f>IF(E11="","",INDEX('2022'!J:J,MATCH(ROW()-2,'2022'!$R:$R,0)))</f>
        <v/>
      </c>
      <c r="G11" s="30" t="str">
        <f>IF(F11="","",INDEX('2022'!K:K,MATCH(ROW()-2,'2022'!$R:$R,0)))</f>
        <v/>
      </c>
      <c r="H11" s="30" t="str">
        <f>IF(G11="","",INDEX('2022'!L:L,MATCH(ROW()-2,'2022'!$R:$R,0)))</f>
        <v/>
      </c>
    </row>
    <row r="12" spans="1:8" x14ac:dyDescent="0.25">
      <c r="A12" s="30" t="str">
        <f>IF(ROW()-2&lt;=MAX('2022'!R:R),INDEX('2022'!A:A,MATCH(ROW()-2,'2022'!R:R,0)),"")</f>
        <v/>
      </c>
      <c r="B12" s="30" t="str">
        <f>IF(A12="","",INDEX('2022'!F:F,MATCH(ROW()-2,'2022'!$R:$R,0)))</f>
        <v/>
      </c>
      <c r="C12" s="30" t="str">
        <f>IF(B12="","",INDEX('2022'!G:G,MATCH(ROW()-2,'2022'!$R:$R,0)))</f>
        <v/>
      </c>
      <c r="D12" s="30" t="str">
        <f>IF(C12="","",INDEX('2022'!H:H,MATCH(ROW()-2,'2022'!$R:$R,0)))</f>
        <v/>
      </c>
      <c r="E12" s="30" t="str">
        <f>IF(D12="","",INDEX('2022'!I:I,MATCH(ROW()-2,'2022'!$R:$R,0)))</f>
        <v/>
      </c>
      <c r="F12" s="30" t="str">
        <f>IF(E12="","",INDEX('2022'!J:J,MATCH(ROW()-2,'2022'!$R:$R,0)))</f>
        <v/>
      </c>
      <c r="G12" s="30" t="str">
        <f>IF(F12="","",INDEX('2022'!K:K,MATCH(ROW()-2,'2022'!$R:$R,0)))</f>
        <v/>
      </c>
      <c r="H12" s="30" t="str">
        <f>IF(G12="","",INDEX('2022'!L:L,MATCH(ROW()-2,'2022'!$R:$R,0)))</f>
        <v/>
      </c>
    </row>
    <row r="13" spans="1:8" x14ac:dyDescent="0.25">
      <c r="A13" s="30" t="str">
        <f>IF(ROW()-2&lt;=MAX('2022'!R:R),INDEX('2022'!A:A,MATCH(ROW()-2,'2022'!R:R,0)),"")</f>
        <v/>
      </c>
      <c r="B13" s="30" t="str">
        <f>IF(A13="","",INDEX('2022'!F:F,MATCH(ROW()-2,'2022'!$R:$R,0)))</f>
        <v/>
      </c>
      <c r="C13" s="30" t="str">
        <f>IF(B13="","",INDEX('2022'!G:G,MATCH(ROW()-2,'2022'!$R:$R,0)))</f>
        <v/>
      </c>
      <c r="D13" s="30" t="str">
        <f>IF(C13="","",INDEX('2022'!H:H,MATCH(ROW()-2,'2022'!$R:$R,0)))</f>
        <v/>
      </c>
      <c r="E13" s="30" t="str">
        <f>IF(D13="","",INDEX('2022'!I:I,MATCH(ROW()-2,'2022'!$R:$R,0)))</f>
        <v/>
      </c>
      <c r="F13" s="30" t="str">
        <f>IF(E13="","",INDEX('2022'!J:J,MATCH(ROW()-2,'2022'!$R:$R,0)))</f>
        <v/>
      </c>
      <c r="G13" s="30" t="str">
        <f>IF(F13="","",INDEX('2022'!K:K,MATCH(ROW()-2,'2022'!$R:$R,0)))</f>
        <v/>
      </c>
      <c r="H13" s="30" t="str">
        <f>IF(G13="","",INDEX('2022'!L:L,MATCH(ROW()-2,'2022'!$R:$R,0)))</f>
        <v/>
      </c>
    </row>
    <row r="14" spans="1:8" x14ac:dyDescent="0.25">
      <c r="A14" s="30" t="str">
        <f>IF(ROW()-2&lt;=MAX('2022'!R:R),INDEX('2022'!A:A,MATCH(ROW()-2,'2022'!R:R,0)),"")</f>
        <v/>
      </c>
      <c r="B14" s="30" t="str">
        <f>IF(A14="","",INDEX('2022'!F:F,MATCH(ROW()-2,'2022'!$R:$R,0)))</f>
        <v/>
      </c>
      <c r="C14" s="30" t="str">
        <f>IF(B14="","",INDEX('2022'!G:G,MATCH(ROW()-2,'2022'!$R:$R,0)))</f>
        <v/>
      </c>
      <c r="D14" s="30" t="str">
        <f>IF(C14="","",INDEX('2022'!H:H,MATCH(ROW()-2,'2022'!$R:$R,0)))</f>
        <v/>
      </c>
      <c r="E14" s="30" t="str">
        <f>IF(D14="","",INDEX('2022'!I:I,MATCH(ROW()-2,'2022'!$R:$R,0)))</f>
        <v/>
      </c>
      <c r="F14" s="30" t="str">
        <f>IF(E14="","",INDEX('2022'!J:J,MATCH(ROW()-2,'2022'!$R:$R,0)))</f>
        <v/>
      </c>
      <c r="G14" s="30" t="str">
        <f>IF(F14="","",INDEX('2022'!K:K,MATCH(ROW()-2,'2022'!$R:$R,0)))</f>
        <v/>
      </c>
      <c r="H14" s="30" t="str">
        <f>IF(G14="","",INDEX('2022'!L:L,MATCH(ROW()-2,'2022'!$R:$R,0)))</f>
        <v/>
      </c>
    </row>
    <row r="15" spans="1:8" x14ac:dyDescent="0.25">
      <c r="A15" s="30" t="str">
        <f>IF(ROW()-2&lt;=MAX('2022'!R:R),INDEX('2022'!A:A,MATCH(ROW()-2,'2022'!R:R,0)),"")</f>
        <v/>
      </c>
      <c r="B15" s="30" t="str">
        <f>IF(A15="","",INDEX('2022'!F:F,MATCH(ROW()-2,'2022'!$R:$R,0)))</f>
        <v/>
      </c>
      <c r="C15" s="30" t="str">
        <f>IF(B15="","",INDEX('2022'!G:G,MATCH(ROW()-2,'2022'!$R:$R,0)))</f>
        <v/>
      </c>
      <c r="D15" s="30" t="str">
        <f>IF(C15="","",INDEX('2022'!H:H,MATCH(ROW()-2,'2022'!$R:$R,0)))</f>
        <v/>
      </c>
      <c r="E15" s="30" t="str">
        <f>IF(D15="","",INDEX('2022'!I:I,MATCH(ROW()-2,'2022'!$R:$R,0)))</f>
        <v/>
      </c>
      <c r="F15" s="30" t="str">
        <f>IF(E15="","",INDEX('2022'!J:J,MATCH(ROW()-2,'2022'!$R:$R,0)))</f>
        <v/>
      </c>
      <c r="G15" s="30" t="str">
        <f>IF(F15="","",INDEX('2022'!K:K,MATCH(ROW()-2,'2022'!$R:$R,0)))</f>
        <v/>
      </c>
      <c r="H15" s="30" t="str">
        <f>IF(G15="","",INDEX('2022'!L:L,MATCH(ROW()-2,'2022'!$R:$R,0)))</f>
        <v/>
      </c>
    </row>
    <row r="16" spans="1:8" x14ac:dyDescent="0.25">
      <c r="A16" s="30" t="str">
        <f>IF(ROW()-2&lt;=MAX('2022'!R:R),INDEX('2022'!A:A,MATCH(ROW()-2,'2022'!R:R,0)),"")</f>
        <v/>
      </c>
      <c r="B16" s="30" t="str">
        <f>IF(A16="","",INDEX('2022'!F:F,MATCH(ROW()-2,'2022'!$R:$R,0)))</f>
        <v/>
      </c>
      <c r="C16" s="30" t="str">
        <f>IF(B16="","",INDEX('2022'!G:G,MATCH(ROW()-2,'2022'!$R:$R,0)))</f>
        <v/>
      </c>
      <c r="D16" s="30" t="str">
        <f>IF(C16="","",INDEX('2022'!H:H,MATCH(ROW()-2,'2022'!$R:$R,0)))</f>
        <v/>
      </c>
      <c r="E16" s="30" t="str">
        <f>IF(D16="","",INDEX('2022'!I:I,MATCH(ROW()-2,'2022'!$R:$R,0)))</f>
        <v/>
      </c>
      <c r="F16" s="30" t="str">
        <f>IF(E16="","",INDEX('2022'!J:J,MATCH(ROW()-2,'2022'!$R:$R,0)))</f>
        <v/>
      </c>
      <c r="G16" s="30" t="str">
        <f>IF(F16="","",INDEX('2022'!K:K,MATCH(ROW()-2,'2022'!$R:$R,0)))</f>
        <v/>
      </c>
      <c r="H16" s="30" t="str">
        <f>IF(G16="","",INDEX('2022'!L:L,MATCH(ROW()-2,'2022'!$R:$R,0)))</f>
        <v/>
      </c>
    </row>
    <row r="17" spans="1:8" x14ac:dyDescent="0.25">
      <c r="A17" s="30" t="str">
        <f>IF(ROW()-2&lt;=MAX('2022'!R:R),INDEX('2022'!A:A,MATCH(ROW()-2,'2022'!R:R,0)),"")</f>
        <v/>
      </c>
      <c r="B17" s="30" t="str">
        <f>IF(A17="","",INDEX('2022'!F:F,MATCH(ROW()-2,'2022'!$R:$R,0)))</f>
        <v/>
      </c>
      <c r="C17" s="30" t="str">
        <f>IF(B17="","",INDEX('2022'!G:G,MATCH(ROW()-2,'2022'!$R:$R,0)))</f>
        <v/>
      </c>
      <c r="D17" s="30" t="str">
        <f>IF(C17="","",INDEX('2022'!H:H,MATCH(ROW()-2,'2022'!$R:$R,0)))</f>
        <v/>
      </c>
      <c r="E17" s="30" t="str">
        <f>IF(D17="","",INDEX('2022'!I:I,MATCH(ROW()-2,'2022'!$R:$R,0)))</f>
        <v/>
      </c>
      <c r="F17" s="30" t="str">
        <f>IF(E17="","",INDEX('2022'!J:J,MATCH(ROW()-2,'2022'!$R:$R,0)))</f>
        <v/>
      </c>
      <c r="G17" s="30" t="str">
        <f>IF(F17="","",INDEX('2022'!K:K,MATCH(ROW()-2,'2022'!$R:$R,0)))</f>
        <v/>
      </c>
      <c r="H17" s="30" t="str">
        <f>IF(G17="","",INDEX('2022'!L:L,MATCH(ROW()-2,'2022'!$R:$R,0)))</f>
        <v/>
      </c>
    </row>
    <row r="18" spans="1:8" x14ac:dyDescent="0.25">
      <c r="A18" s="30" t="str">
        <f>IF(ROW()-2&lt;=MAX('2022'!R:R),INDEX('2022'!A:A,MATCH(ROW()-2,'2022'!R:R,0)),"")</f>
        <v/>
      </c>
      <c r="B18" s="30" t="str">
        <f>IF(A18="","",INDEX('2022'!F:F,MATCH(ROW()-2,'2022'!$R:$R,0)))</f>
        <v/>
      </c>
      <c r="C18" s="30" t="str">
        <f>IF(B18="","",INDEX('2022'!G:G,MATCH(ROW()-2,'2022'!$R:$R,0)))</f>
        <v/>
      </c>
      <c r="D18" s="30" t="str">
        <f>IF(C18="","",INDEX('2022'!H:H,MATCH(ROW()-2,'2022'!$R:$R,0)))</f>
        <v/>
      </c>
      <c r="E18" s="30" t="str">
        <f>IF(D18="","",INDEX('2022'!I:I,MATCH(ROW()-2,'2022'!$R:$R,0)))</f>
        <v/>
      </c>
      <c r="F18" s="30" t="str">
        <f>IF(E18="","",INDEX('2022'!J:J,MATCH(ROW()-2,'2022'!$R:$R,0)))</f>
        <v/>
      </c>
      <c r="G18" s="30" t="str">
        <f>IF(F18="","",INDEX('2022'!K:K,MATCH(ROW()-2,'2022'!$R:$R,0)))</f>
        <v/>
      </c>
      <c r="H18" s="30" t="str">
        <f>IF(G18="","",INDEX('2022'!L:L,MATCH(ROW()-2,'2022'!$R:$R,0)))</f>
        <v/>
      </c>
    </row>
    <row r="19" spans="1:8" x14ac:dyDescent="0.25">
      <c r="A19" s="30" t="str">
        <f>IF(ROW()-2&lt;=MAX('2022'!R:R),INDEX('2022'!A:A,MATCH(ROW()-2,'2022'!R:R,0)),"")</f>
        <v/>
      </c>
      <c r="B19" s="30" t="str">
        <f>IF(A19="","",INDEX('2022'!F:F,MATCH(ROW()-2,'2022'!$R:$R,0)))</f>
        <v/>
      </c>
      <c r="C19" s="30" t="str">
        <f>IF(B19="","",INDEX('2022'!G:G,MATCH(ROW()-2,'2022'!$R:$R,0)))</f>
        <v/>
      </c>
      <c r="D19" s="30" t="str">
        <f>IF(C19="","",INDEX('2022'!H:H,MATCH(ROW()-2,'2022'!$R:$R,0)))</f>
        <v/>
      </c>
      <c r="E19" s="30" t="str">
        <f>IF(D19="","",INDEX('2022'!I:I,MATCH(ROW()-2,'2022'!$R:$R,0)))</f>
        <v/>
      </c>
      <c r="F19" s="30" t="str">
        <f>IF(E19="","",INDEX('2022'!J:J,MATCH(ROW()-2,'2022'!$R:$R,0)))</f>
        <v/>
      </c>
      <c r="G19" s="30" t="str">
        <f>IF(F19="","",INDEX('2022'!K:K,MATCH(ROW()-2,'2022'!$R:$R,0)))</f>
        <v/>
      </c>
      <c r="H19" s="30" t="str">
        <f>IF(G19="","",INDEX('2022'!L:L,MATCH(ROW()-2,'2022'!$R:$R,0)))</f>
        <v/>
      </c>
    </row>
    <row r="20" spans="1:8" x14ac:dyDescent="0.25">
      <c r="A20" s="30" t="str">
        <f>IF(ROW()-2&lt;=MAX('2022'!R:R),INDEX('2022'!A:A,MATCH(ROW()-2,'2022'!R:R,0)),"")</f>
        <v/>
      </c>
      <c r="B20" s="30" t="str">
        <f>IF(A20="","",INDEX('2022'!F:F,MATCH(ROW()-2,'2022'!$R:$R,0)))</f>
        <v/>
      </c>
      <c r="C20" s="30" t="str">
        <f>IF(B20="","",INDEX('2022'!G:G,MATCH(ROW()-2,'2022'!$R:$R,0)))</f>
        <v/>
      </c>
      <c r="D20" s="30" t="str">
        <f>IF(C20="","",INDEX('2022'!H:H,MATCH(ROW()-2,'2022'!$R:$R,0)))</f>
        <v/>
      </c>
      <c r="E20" s="30" t="str">
        <f>IF(D20="","",INDEX('2022'!I:I,MATCH(ROW()-2,'2022'!$R:$R,0)))</f>
        <v/>
      </c>
      <c r="F20" s="30" t="str">
        <f>IF(E20="","",INDEX('2022'!J:J,MATCH(ROW()-2,'2022'!$R:$R,0)))</f>
        <v/>
      </c>
      <c r="G20" s="30" t="str">
        <f>IF(F20="","",INDEX('2022'!K:K,MATCH(ROW()-2,'2022'!$R:$R,0)))</f>
        <v/>
      </c>
      <c r="H20" s="30" t="str">
        <f>IF(G20="","",INDEX('2022'!L:L,MATCH(ROW()-2,'2022'!$R:$R,0)))</f>
        <v/>
      </c>
    </row>
  </sheetData>
  <conditionalFormatting sqref="A2">
    <cfRule type="cellIs" dxfId="13" priority="8" stopIfTrue="1" operator="equal">
      <formula>"A INSTALLER"</formula>
    </cfRule>
    <cfRule type="cellIs" dxfId="12" priority="9" stopIfTrue="1" operator="equal">
      <formula>"A VISITER"</formula>
    </cfRule>
    <cfRule type="cellIs" dxfId="11" priority="10" stopIfTrue="1" operator="equal">
      <formula>"CLOSED"</formula>
    </cfRule>
  </conditionalFormatting>
  <conditionalFormatting sqref="A2">
    <cfRule type="cellIs" dxfId="10" priority="7" operator="equal">
      <formula>"ATTENTE OK CLIENT"</formula>
    </cfRule>
  </conditionalFormatting>
  <conditionalFormatting sqref="A2">
    <cfRule type="cellIs" dxfId="9" priority="5" operator="equal">
      <formula>"A RELANCER?"</formula>
    </cfRule>
    <cfRule type="cellIs" dxfId="8" priority="6" operator="equal">
      <formula>"TROP TARD PR VISITE?"</formula>
    </cfRule>
  </conditionalFormatting>
  <conditionalFormatting sqref="B2:H2">
    <cfRule type="cellIs" dxfId="3" priority="2" stopIfTrue="1" operator="equal">
      <formula>"A INSTALLER"</formula>
    </cfRule>
    <cfRule type="cellIs" dxfId="2" priority="3" stopIfTrue="1" operator="equal">
      <formula>"A VISITER"</formula>
    </cfRule>
    <cfRule type="cellIs" dxfId="1" priority="4" stopIfTrue="1" operator="equal">
      <formula>"CLOSED"</formula>
    </cfRule>
  </conditionalFormatting>
  <conditionalFormatting sqref="B2:H2">
    <cfRule type="cellIs" dxfId="0" priority="1" operator="equal">
      <formula>"ATTENTE OK CLIENT"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2022</vt:lpstr>
      <vt:lpstr>PLANNING</vt:lpstr>
      <vt:lpstr>Feuil1</vt:lpstr>
      <vt:lpstr>'2022'!Impression_des_titres</vt:lpstr>
      <vt:lpstr>'2022'!Zone_d_impression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TISSOT</cp:lastModifiedBy>
  <cp:lastPrinted>2021-12-09T13:02:21Z</cp:lastPrinted>
  <dcterms:created xsi:type="dcterms:W3CDTF">2015-12-15T14:48:50Z</dcterms:created>
  <dcterms:modified xsi:type="dcterms:W3CDTF">2022-02-09T14:15:48Z</dcterms:modified>
</cp:coreProperties>
</file>