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d\Documents\7-EXCEL.........EXCEL...........fichiers EXCEL\A-Excel 2019-2020- 2021\2022 EN COURS\DEPOT  VENTE  2022\"/>
    </mc:Choice>
  </mc:AlternateContent>
  <xr:revisionPtr revIDLastSave="0" documentId="8_{D17673D6-9969-4629-A2F1-2C2F29DE7801}" xr6:coauthVersionLast="47" xr6:coauthVersionMax="47" xr10:uidLastSave="{00000000-0000-0000-0000-000000000000}"/>
  <bookViews>
    <workbookView xWindow="2220" yWindow="285" windowWidth="20025" windowHeight="11850" xr2:uid="{462A2BFB-BF62-4DAB-A9F6-9D28B7CA46DE}"/>
  </bookViews>
  <sheets>
    <sheet name="JANVIER" sheetId="30" r:id="rId1"/>
    <sheet name="FEVRIER 2022 " sheetId="29" r:id="rId2"/>
    <sheet name="MARS 2022 " sheetId="28" r:id="rId3"/>
    <sheet name="AVRIL 2022 " sheetId="27" r:id="rId4"/>
    <sheet name="MAI 2022 " sheetId="26" r:id="rId5"/>
    <sheet name="JUIN 2022" sheetId="25" r:id="rId6"/>
  </sheets>
  <externalReferences>
    <externalReference r:id="rId7"/>
  </externalReferences>
  <definedNames>
    <definedName name="_xlnm._FilterDatabase" localSheetId="3" hidden="1">'AVRIL 2022 '!$A$1:$J$143</definedName>
    <definedName name="_xlnm._FilterDatabase" localSheetId="1" hidden="1">'FEVRIER 2022 '!$A$1:$J$143</definedName>
    <definedName name="_xlnm._FilterDatabase" localSheetId="0" hidden="1">JANVIER!$A$1:$J$143</definedName>
    <definedName name="_xlnm._FilterDatabase" localSheetId="5" hidden="1">'JUIN 2022'!$A$1:$J$143</definedName>
    <definedName name="_xlnm._FilterDatabase" localSheetId="4" hidden="1">'MAI 2022 '!$A$1:$J$143</definedName>
    <definedName name="_xlnm._FilterDatabase" localSheetId="2" hidden="1">'MARS 2022 '!$A$1:$J$143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3" i="30" l="1"/>
  <c r="H143" i="30"/>
  <c r="F143" i="30"/>
  <c r="D143" i="30"/>
  <c r="G143" i="30" s="1"/>
  <c r="C143" i="30"/>
  <c r="B143" i="30"/>
  <c r="A143" i="30"/>
  <c r="I142" i="30"/>
  <c r="H142" i="30"/>
  <c r="F142" i="30"/>
  <c r="D142" i="30"/>
  <c r="G142" i="30" s="1"/>
  <c r="C142" i="30"/>
  <c r="B142" i="30"/>
  <c r="A142" i="30"/>
  <c r="I141" i="30"/>
  <c r="H141" i="30"/>
  <c r="F141" i="30"/>
  <c r="D141" i="30"/>
  <c r="G141" i="30" s="1"/>
  <c r="C141" i="30"/>
  <c r="B141" i="30"/>
  <c r="A141" i="30"/>
  <c r="I140" i="30"/>
  <c r="H140" i="30"/>
  <c r="F140" i="30"/>
  <c r="D140" i="30"/>
  <c r="G140" i="30" s="1"/>
  <c r="C140" i="30"/>
  <c r="B140" i="30"/>
  <c r="A140" i="30"/>
  <c r="I139" i="30"/>
  <c r="H139" i="30"/>
  <c r="F139" i="30"/>
  <c r="D139" i="30"/>
  <c r="G139" i="30" s="1"/>
  <c r="C139" i="30"/>
  <c r="B139" i="30"/>
  <c r="A139" i="30"/>
  <c r="I138" i="30"/>
  <c r="H138" i="30"/>
  <c r="F138" i="30"/>
  <c r="D138" i="30"/>
  <c r="G138" i="30" s="1"/>
  <c r="C138" i="30"/>
  <c r="B138" i="30"/>
  <c r="A138" i="30"/>
  <c r="I137" i="30"/>
  <c r="H137" i="30"/>
  <c r="F137" i="30"/>
  <c r="D137" i="30"/>
  <c r="G137" i="30" s="1"/>
  <c r="C137" i="30"/>
  <c r="B137" i="30"/>
  <c r="A137" i="30"/>
  <c r="I136" i="30"/>
  <c r="H136" i="30"/>
  <c r="F136" i="30"/>
  <c r="D136" i="30"/>
  <c r="G136" i="30" s="1"/>
  <c r="C136" i="30"/>
  <c r="B136" i="30"/>
  <c r="A136" i="30"/>
  <c r="I135" i="30"/>
  <c r="H135" i="30"/>
  <c r="F135" i="30"/>
  <c r="D135" i="30"/>
  <c r="G135" i="30" s="1"/>
  <c r="C135" i="30"/>
  <c r="B135" i="30"/>
  <c r="A135" i="30"/>
  <c r="I134" i="30"/>
  <c r="H134" i="30"/>
  <c r="F134" i="30"/>
  <c r="D134" i="30"/>
  <c r="G134" i="30" s="1"/>
  <c r="C134" i="30"/>
  <c r="B134" i="30"/>
  <c r="A134" i="30"/>
  <c r="I133" i="30"/>
  <c r="H133" i="30"/>
  <c r="F133" i="30"/>
  <c r="D133" i="30"/>
  <c r="G133" i="30" s="1"/>
  <c r="C133" i="30"/>
  <c r="B133" i="30"/>
  <c r="A133" i="30"/>
  <c r="I132" i="30"/>
  <c r="H132" i="30"/>
  <c r="F132" i="30"/>
  <c r="D132" i="30"/>
  <c r="G132" i="30" s="1"/>
  <c r="C132" i="30"/>
  <c r="B132" i="30"/>
  <c r="A132" i="30"/>
  <c r="I131" i="30"/>
  <c r="H131" i="30"/>
  <c r="F131" i="30"/>
  <c r="D131" i="30"/>
  <c r="G131" i="30" s="1"/>
  <c r="C131" i="30"/>
  <c r="B131" i="30"/>
  <c r="A131" i="30"/>
  <c r="I130" i="30"/>
  <c r="H130" i="30"/>
  <c r="F130" i="30"/>
  <c r="D130" i="30"/>
  <c r="G130" i="30" s="1"/>
  <c r="C130" i="30"/>
  <c r="B130" i="30"/>
  <c r="A130" i="30"/>
  <c r="I129" i="30"/>
  <c r="H129" i="30"/>
  <c r="F129" i="30"/>
  <c r="D129" i="30"/>
  <c r="G129" i="30" s="1"/>
  <c r="C129" i="30"/>
  <c r="B129" i="30"/>
  <c r="A129" i="30"/>
  <c r="I128" i="30"/>
  <c r="H128" i="30"/>
  <c r="F128" i="30"/>
  <c r="D128" i="30"/>
  <c r="G128" i="30" s="1"/>
  <c r="C128" i="30"/>
  <c r="B128" i="30"/>
  <c r="A128" i="30"/>
  <c r="I127" i="30"/>
  <c r="H127" i="30"/>
  <c r="F127" i="30"/>
  <c r="D127" i="30"/>
  <c r="G127" i="30" s="1"/>
  <c r="C127" i="30"/>
  <c r="B127" i="30"/>
  <c r="A127" i="30"/>
  <c r="I126" i="30"/>
  <c r="H126" i="30"/>
  <c r="F126" i="30"/>
  <c r="D126" i="30"/>
  <c r="G126" i="30" s="1"/>
  <c r="C126" i="30"/>
  <c r="B126" i="30"/>
  <c r="A126" i="30"/>
  <c r="I125" i="30"/>
  <c r="H125" i="30"/>
  <c r="F125" i="30"/>
  <c r="D125" i="30"/>
  <c r="G125" i="30" s="1"/>
  <c r="C125" i="30"/>
  <c r="B125" i="30"/>
  <c r="A125" i="30"/>
  <c r="I124" i="30"/>
  <c r="H124" i="30"/>
  <c r="F124" i="30"/>
  <c r="D124" i="30"/>
  <c r="G124" i="30" s="1"/>
  <c r="C124" i="30"/>
  <c r="B124" i="30"/>
  <c r="A124" i="30"/>
  <c r="I123" i="30"/>
  <c r="H123" i="30"/>
  <c r="F123" i="30"/>
  <c r="D123" i="30"/>
  <c r="G123" i="30" s="1"/>
  <c r="C123" i="30"/>
  <c r="B123" i="30"/>
  <c r="A123" i="30"/>
  <c r="I122" i="30"/>
  <c r="H122" i="30"/>
  <c r="F122" i="30"/>
  <c r="D122" i="30"/>
  <c r="G122" i="30" s="1"/>
  <c r="C122" i="30"/>
  <c r="B122" i="30"/>
  <c r="A122" i="30"/>
  <c r="I121" i="30"/>
  <c r="H121" i="30"/>
  <c r="F121" i="30"/>
  <c r="D121" i="30"/>
  <c r="G121" i="30" s="1"/>
  <c r="C121" i="30"/>
  <c r="B121" i="30"/>
  <c r="A121" i="30"/>
  <c r="I120" i="30"/>
  <c r="H120" i="30"/>
  <c r="F120" i="30"/>
  <c r="D120" i="30"/>
  <c r="G120" i="30" s="1"/>
  <c r="C120" i="30"/>
  <c r="B120" i="30"/>
  <c r="A120" i="30"/>
  <c r="I119" i="30"/>
  <c r="H119" i="30"/>
  <c r="F119" i="30"/>
  <c r="D119" i="30"/>
  <c r="G119" i="30" s="1"/>
  <c r="C119" i="30"/>
  <c r="B119" i="30"/>
  <c r="A119" i="30"/>
  <c r="I118" i="30"/>
  <c r="H118" i="30"/>
  <c r="F118" i="30"/>
  <c r="D118" i="30"/>
  <c r="G118" i="30" s="1"/>
  <c r="C118" i="30"/>
  <c r="B118" i="30"/>
  <c r="A118" i="30"/>
  <c r="I117" i="30"/>
  <c r="H117" i="30"/>
  <c r="F117" i="30"/>
  <c r="D117" i="30"/>
  <c r="G117" i="30" s="1"/>
  <c r="C117" i="30"/>
  <c r="B117" i="30"/>
  <c r="A117" i="30"/>
  <c r="I116" i="30"/>
  <c r="H116" i="30"/>
  <c r="F116" i="30"/>
  <c r="D116" i="30"/>
  <c r="G116" i="30" s="1"/>
  <c r="C116" i="30"/>
  <c r="B116" i="30"/>
  <c r="A116" i="30"/>
  <c r="I115" i="30"/>
  <c r="H115" i="30"/>
  <c r="F115" i="30"/>
  <c r="D115" i="30"/>
  <c r="G115" i="30" s="1"/>
  <c r="C115" i="30"/>
  <c r="B115" i="30"/>
  <c r="A115" i="30"/>
  <c r="I114" i="30"/>
  <c r="H114" i="30"/>
  <c r="F114" i="30"/>
  <c r="D114" i="30"/>
  <c r="G114" i="30" s="1"/>
  <c r="C114" i="30"/>
  <c r="B114" i="30"/>
  <c r="A114" i="30"/>
  <c r="I113" i="30"/>
  <c r="H113" i="30"/>
  <c r="F113" i="30"/>
  <c r="D113" i="30"/>
  <c r="G113" i="30" s="1"/>
  <c r="C113" i="30"/>
  <c r="B113" i="30"/>
  <c r="A113" i="30"/>
  <c r="I112" i="30"/>
  <c r="H112" i="30"/>
  <c r="F112" i="30"/>
  <c r="D112" i="30"/>
  <c r="G112" i="30" s="1"/>
  <c r="C112" i="30"/>
  <c r="B112" i="30"/>
  <c r="A112" i="30"/>
  <c r="I111" i="30"/>
  <c r="H111" i="30"/>
  <c r="F111" i="30"/>
  <c r="D111" i="30"/>
  <c r="G111" i="30" s="1"/>
  <c r="C111" i="30"/>
  <c r="B111" i="30"/>
  <c r="A111" i="30"/>
  <c r="I110" i="30"/>
  <c r="H110" i="30"/>
  <c r="F110" i="30"/>
  <c r="D110" i="30"/>
  <c r="G110" i="30" s="1"/>
  <c r="C110" i="30"/>
  <c r="B110" i="30"/>
  <c r="A110" i="30"/>
  <c r="I109" i="30"/>
  <c r="H109" i="30"/>
  <c r="F109" i="30"/>
  <c r="D109" i="30"/>
  <c r="G109" i="30" s="1"/>
  <c r="C109" i="30"/>
  <c r="B109" i="30"/>
  <c r="A109" i="30"/>
  <c r="I108" i="30"/>
  <c r="H108" i="30"/>
  <c r="F108" i="30"/>
  <c r="D108" i="30"/>
  <c r="G108" i="30" s="1"/>
  <c r="C108" i="30"/>
  <c r="B108" i="30"/>
  <c r="A108" i="30"/>
  <c r="I107" i="30"/>
  <c r="H107" i="30"/>
  <c r="F107" i="30"/>
  <c r="D107" i="30"/>
  <c r="G107" i="30" s="1"/>
  <c r="C107" i="30"/>
  <c r="B107" i="30"/>
  <c r="A107" i="30"/>
  <c r="I106" i="30"/>
  <c r="H106" i="30"/>
  <c r="F106" i="30"/>
  <c r="D106" i="30"/>
  <c r="G106" i="30" s="1"/>
  <c r="C106" i="30"/>
  <c r="B106" i="30"/>
  <c r="A106" i="30"/>
  <c r="I105" i="30"/>
  <c r="H105" i="30"/>
  <c r="F105" i="30"/>
  <c r="D105" i="30"/>
  <c r="G105" i="30" s="1"/>
  <c r="C105" i="30"/>
  <c r="B105" i="30"/>
  <c r="A105" i="30"/>
  <c r="I104" i="30"/>
  <c r="H104" i="30"/>
  <c r="F104" i="30"/>
  <c r="D104" i="30"/>
  <c r="G104" i="30" s="1"/>
  <c r="C104" i="30"/>
  <c r="B104" i="30"/>
  <c r="A104" i="30"/>
  <c r="I103" i="30"/>
  <c r="H103" i="30"/>
  <c r="F103" i="30"/>
  <c r="D103" i="30"/>
  <c r="G103" i="30" s="1"/>
  <c r="C103" i="30"/>
  <c r="B103" i="30"/>
  <c r="A103" i="30"/>
  <c r="I102" i="30"/>
  <c r="H102" i="30"/>
  <c r="F102" i="30"/>
  <c r="D102" i="30"/>
  <c r="G102" i="30" s="1"/>
  <c r="C102" i="30"/>
  <c r="B102" i="30"/>
  <c r="A102" i="30"/>
  <c r="I101" i="30"/>
  <c r="H101" i="30"/>
  <c r="F101" i="30"/>
  <c r="D101" i="30"/>
  <c r="G101" i="30" s="1"/>
  <c r="C101" i="30"/>
  <c r="B101" i="30"/>
  <c r="A101" i="30"/>
  <c r="I100" i="30"/>
  <c r="H100" i="30"/>
  <c r="F100" i="30"/>
  <c r="D100" i="30"/>
  <c r="G100" i="30" s="1"/>
  <c r="C100" i="30"/>
  <c r="B100" i="30"/>
  <c r="A100" i="30"/>
  <c r="I99" i="30"/>
  <c r="H99" i="30"/>
  <c r="F99" i="30"/>
  <c r="D99" i="30"/>
  <c r="G99" i="30" s="1"/>
  <c r="C99" i="30"/>
  <c r="B99" i="30"/>
  <c r="A99" i="30"/>
  <c r="I98" i="30"/>
  <c r="H98" i="30"/>
  <c r="F98" i="30"/>
  <c r="D98" i="30"/>
  <c r="G98" i="30" s="1"/>
  <c r="C98" i="30"/>
  <c r="B98" i="30"/>
  <c r="A98" i="30"/>
  <c r="I97" i="30"/>
  <c r="H97" i="30"/>
  <c r="F97" i="30"/>
  <c r="D97" i="30"/>
  <c r="G97" i="30" s="1"/>
  <c r="C97" i="30"/>
  <c r="B97" i="30"/>
  <c r="A97" i="30"/>
  <c r="I96" i="30"/>
  <c r="H96" i="30"/>
  <c r="F96" i="30"/>
  <c r="D96" i="30"/>
  <c r="G96" i="30" s="1"/>
  <c r="C96" i="30"/>
  <c r="B96" i="30"/>
  <c r="A96" i="30"/>
  <c r="I95" i="30"/>
  <c r="H95" i="30"/>
  <c r="F95" i="30"/>
  <c r="D95" i="30"/>
  <c r="G95" i="30" s="1"/>
  <c r="C95" i="30"/>
  <c r="B95" i="30"/>
  <c r="A95" i="30"/>
  <c r="I94" i="30"/>
  <c r="H94" i="30"/>
  <c r="F94" i="30"/>
  <c r="D94" i="30"/>
  <c r="G94" i="30" s="1"/>
  <c r="C94" i="30"/>
  <c r="B94" i="30"/>
  <c r="A94" i="30"/>
  <c r="I93" i="30"/>
  <c r="H93" i="30"/>
  <c r="F93" i="30"/>
  <c r="D93" i="30"/>
  <c r="G93" i="30" s="1"/>
  <c r="C93" i="30"/>
  <c r="B93" i="30"/>
  <c r="A93" i="30"/>
  <c r="I92" i="30"/>
  <c r="H92" i="30"/>
  <c r="F92" i="30"/>
  <c r="D92" i="30"/>
  <c r="G92" i="30" s="1"/>
  <c r="C92" i="30"/>
  <c r="B92" i="30"/>
  <c r="A92" i="30"/>
  <c r="I91" i="30"/>
  <c r="H91" i="30"/>
  <c r="F91" i="30"/>
  <c r="D91" i="30"/>
  <c r="G91" i="30" s="1"/>
  <c r="C91" i="30"/>
  <c r="B91" i="30"/>
  <c r="A91" i="30"/>
  <c r="I90" i="30"/>
  <c r="H90" i="30"/>
  <c r="F90" i="30"/>
  <c r="D90" i="30"/>
  <c r="G90" i="30" s="1"/>
  <c r="C90" i="30"/>
  <c r="B90" i="30"/>
  <c r="A90" i="30"/>
  <c r="I89" i="30"/>
  <c r="H89" i="30"/>
  <c r="F89" i="30"/>
  <c r="D89" i="30"/>
  <c r="G89" i="30" s="1"/>
  <c r="C89" i="30"/>
  <c r="B89" i="30"/>
  <c r="A89" i="30"/>
  <c r="I88" i="30"/>
  <c r="H88" i="30"/>
  <c r="F88" i="30"/>
  <c r="D88" i="30"/>
  <c r="G88" i="30" s="1"/>
  <c r="C88" i="30"/>
  <c r="B88" i="30"/>
  <c r="A88" i="30"/>
  <c r="I87" i="30"/>
  <c r="H87" i="30"/>
  <c r="F87" i="30"/>
  <c r="D87" i="30"/>
  <c r="G87" i="30" s="1"/>
  <c r="C87" i="30"/>
  <c r="B87" i="30"/>
  <c r="A87" i="30"/>
  <c r="I86" i="30"/>
  <c r="H86" i="30"/>
  <c r="F86" i="30"/>
  <c r="D86" i="30"/>
  <c r="G86" i="30" s="1"/>
  <c r="C86" i="30"/>
  <c r="B86" i="30"/>
  <c r="A86" i="30"/>
  <c r="I85" i="30"/>
  <c r="H85" i="30"/>
  <c r="F85" i="30"/>
  <c r="D85" i="30"/>
  <c r="G85" i="30" s="1"/>
  <c r="C85" i="30"/>
  <c r="B85" i="30"/>
  <c r="A85" i="30"/>
  <c r="I84" i="30"/>
  <c r="H84" i="30"/>
  <c r="F84" i="30"/>
  <c r="D84" i="30"/>
  <c r="G84" i="30" s="1"/>
  <c r="C84" i="30"/>
  <c r="B84" i="30"/>
  <c r="A84" i="30"/>
  <c r="I83" i="30"/>
  <c r="H83" i="30"/>
  <c r="F83" i="30"/>
  <c r="D83" i="30"/>
  <c r="G83" i="30" s="1"/>
  <c r="C83" i="30"/>
  <c r="B83" i="30"/>
  <c r="A83" i="30"/>
  <c r="I82" i="30"/>
  <c r="H82" i="30"/>
  <c r="F82" i="30"/>
  <c r="D82" i="30"/>
  <c r="G82" i="30" s="1"/>
  <c r="C82" i="30"/>
  <c r="B82" i="30"/>
  <c r="A82" i="30"/>
  <c r="I81" i="30"/>
  <c r="H81" i="30"/>
  <c r="F81" i="30"/>
  <c r="D81" i="30"/>
  <c r="G81" i="30" s="1"/>
  <c r="C81" i="30"/>
  <c r="B81" i="30"/>
  <c r="A81" i="30"/>
  <c r="I80" i="30"/>
  <c r="H80" i="30"/>
  <c r="F80" i="30"/>
  <c r="D80" i="30"/>
  <c r="G80" i="30" s="1"/>
  <c r="C80" i="30"/>
  <c r="B80" i="30"/>
  <c r="A80" i="30"/>
  <c r="I79" i="30"/>
  <c r="H79" i="30"/>
  <c r="F79" i="30"/>
  <c r="D79" i="30"/>
  <c r="G79" i="30" s="1"/>
  <c r="C79" i="30"/>
  <c r="B79" i="30"/>
  <c r="A79" i="30"/>
  <c r="I78" i="30"/>
  <c r="H78" i="30"/>
  <c r="F78" i="30"/>
  <c r="D78" i="30"/>
  <c r="G78" i="30" s="1"/>
  <c r="C78" i="30"/>
  <c r="B78" i="30"/>
  <c r="A78" i="30"/>
  <c r="I77" i="30"/>
  <c r="H77" i="30"/>
  <c r="F77" i="30"/>
  <c r="D77" i="30"/>
  <c r="G77" i="30" s="1"/>
  <c r="C77" i="30"/>
  <c r="B77" i="30"/>
  <c r="A77" i="30"/>
  <c r="I76" i="30"/>
  <c r="H76" i="30"/>
  <c r="F76" i="30"/>
  <c r="D76" i="30"/>
  <c r="G76" i="30" s="1"/>
  <c r="C76" i="30"/>
  <c r="B76" i="30"/>
  <c r="A76" i="30"/>
  <c r="I75" i="30"/>
  <c r="H75" i="30"/>
  <c r="F75" i="30"/>
  <c r="D75" i="30"/>
  <c r="G75" i="30" s="1"/>
  <c r="C75" i="30"/>
  <c r="B75" i="30"/>
  <c r="A75" i="30"/>
  <c r="I74" i="30"/>
  <c r="H74" i="30"/>
  <c r="F74" i="30"/>
  <c r="D74" i="30"/>
  <c r="G74" i="30" s="1"/>
  <c r="C74" i="30"/>
  <c r="B74" i="30"/>
  <c r="A74" i="30"/>
  <c r="I73" i="30"/>
  <c r="H73" i="30"/>
  <c r="F73" i="30"/>
  <c r="D73" i="30"/>
  <c r="G73" i="30" s="1"/>
  <c r="C73" i="30"/>
  <c r="B73" i="30"/>
  <c r="A73" i="30"/>
  <c r="I72" i="30"/>
  <c r="H72" i="30"/>
  <c r="F72" i="30"/>
  <c r="D72" i="30"/>
  <c r="G72" i="30" s="1"/>
  <c r="C72" i="30"/>
  <c r="B72" i="30"/>
  <c r="A72" i="30"/>
  <c r="I71" i="30"/>
  <c r="H71" i="30"/>
  <c r="F71" i="30"/>
  <c r="D71" i="30"/>
  <c r="G71" i="30" s="1"/>
  <c r="C71" i="30"/>
  <c r="B71" i="30"/>
  <c r="A71" i="30"/>
  <c r="I70" i="30"/>
  <c r="H70" i="30"/>
  <c r="F70" i="30"/>
  <c r="D70" i="30"/>
  <c r="G70" i="30" s="1"/>
  <c r="C70" i="30"/>
  <c r="B70" i="30"/>
  <c r="A70" i="30"/>
  <c r="I69" i="30"/>
  <c r="H69" i="30"/>
  <c r="F69" i="30"/>
  <c r="D69" i="30"/>
  <c r="G69" i="30" s="1"/>
  <c r="C69" i="30"/>
  <c r="B69" i="30"/>
  <c r="A69" i="30"/>
  <c r="I68" i="30"/>
  <c r="H68" i="30"/>
  <c r="F68" i="30"/>
  <c r="D68" i="30"/>
  <c r="G68" i="30" s="1"/>
  <c r="C68" i="30"/>
  <c r="B68" i="30"/>
  <c r="A68" i="30"/>
  <c r="I67" i="30"/>
  <c r="H67" i="30"/>
  <c r="F67" i="30"/>
  <c r="D67" i="30"/>
  <c r="G67" i="30" s="1"/>
  <c r="C67" i="30"/>
  <c r="B67" i="30"/>
  <c r="A67" i="30"/>
  <c r="I66" i="30"/>
  <c r="H66" i="30"/>
  <c r="F66" i="30"/>
  <c r="D66" i="30"/>
  <c r="G66" i="30" s="1"/>
  <c r="C66" i="30"/>
  <c r="B66" i="30"/>
  <c r="A66" i="30"/>
  <c r="I65" i="30"/>
  <c r="H65" i="30"/>
  <c r="F65" i="30"/>
  <c r="D65" i="30"/>
  <c r="G65" i="30" s="1"/>
  <c r="C65" i="30"/>
  <c r="B65" i="30"/>
  <c r="A65" i="30"/>
  <c r="I64" i="30"/>
  <c r="H64" i="30"/>
  <c r="F64" i="30"/>
  <c r="D64" i="30"/>
  <c r="G64" i="30" s="1"/>
  <c r="C64" i="30"/>
  <c r="B64" i="30"/>
  <c r="A64" i="30"/>
  <c r="I63" i="30"/>
  <c r="H63" i="30"/>
  <c r="F63" i="30"/>
  <c r="D63" i="30"/>
  <c r="G63" i="30" s="1"/>
  <c r="C63" i="30"/>
  <c r="B63" i="30"/>
  <c r="A63" i="30"/>
  <c r="I62" i="30"/>
  <c r="H62" i="30"/>
  <c r="F62" i="30"/>
  <c r="D62" i="30"/>
  <c r="G62" i="30" s="1"/>
  <c r="C62" i="30"/>
  <c r="B62" i="30"/>
  <c r="A62" i="30"/>
  <c r="I61" i="30"/>
  <c r="H61" i="30"/>
  <c r="F61" i="30"/>
  <c r="D61" i="30"/>
  <c r="G61" i="30" s="1"/>
  <c r="C61" i="30"/>
  <c r="B61" i="30"/>
  <c r="A61" i="30"/>
  <c r="I60" i="30"/>
  <c r="H60" i="30"/>
  <c r="F60" i="30"/>
  <c r="D60" i="30"/>
  <c r="G60" i="30" s="1"/>
  <c r="C60" i="30"/>
  <c r="B60" i="30"/>
  <c r="A60" i="30"/>
  <c r="I59" i="30"/>
  <c r="H59" i="30"/>
  <c r="F59" i="30"/>
  <c r="D59" i="30"/>
  <c r="G59" i="30" s="1"/>
  <c r="C59" i="30"/>
  <c r="B59" i="30"/>
  <c r="A59" i="30"/>
  <c r="I58" i="30"/>
  <c r="H58" i="30"/>
  <c r="F58" i="30"/>
  <c r="D58" i="30"/>
  <c r="G58" i="30" s="1"/>
  <c r="C58" i="30"/>
  <c r="B58" i="30"/>
  <c r="A58" i="30"/>
  <c r="I57" i="30"/>
  <c r="H57" i="30"/>
  <c r="F57" i="30"/>
  <c r="D57" i="30"/>
  <c r="G57" i="30" s="1"/>
  <c r="C57" i="30"/>
  <c r="B57" i="30"/>
  <c r="A57" i="30"/>
  <c r="I56" i="30"/>
  <c r="H56" i="30"/>
  <c r="F56" i="30"/>
  <c r="D56" i="30"/>
  <c r="G56" i="30" s="1"/>
  <c r="C56" i="30"/>
  <c r="B56" i="30"/>
  <c r="A56" i="30"/>
  <c r="I55" i="30"/>
  <c r="H55" i="30"/>
  <c r="F55" i="30"/>
  <c r="D55" i="30"/>
  <c r="G55" i="30" s="1"/>
  <c r="C55" i="30"/>
  <c r="B55" i="30"/>
  <c r="A55" i="30"/>
  <c r="I54" i="30"/>
  <c r="H54" i="30"/>
  <c r="F54" i="30"/>
  <c r="D54" i="30"/>
  <c r="G54" i="30" s="1"/>
  <c r="C54" i="30"/>
  <c r="B54" i="30"/>
  <c r="A54" i="30"/>
  <c r="I53" i="30"/>
  <c r="H53" i="30"/>
  <c r="F53" i="30"/>
  <c r="D53" i="30"/>
  <c r="G53" i="30" s="1"/>
  <c r="C53" i="30"/>
  <c r="B53" i="30"/>
  <c r="A53" i="30"/>
  <c r="I52" i="30"/>
  <c r="H52" i="30"/>
  <c r="F52" i="30"/>
  <c r="D52" i="30"/>
  <c r="G52" i="30" s="1"/>
  <c r="C52" i="30"/>
  <c r="B52" i="30"/>
  <c r="A52" i="30"/>
  <c r="I51" i="30"/>
  <c r="H51" i="30"/>
  <c r="F51" i="30"/>
  <c r="D51" i="30"/>
  <c r="G51" i="30" s="1"/>
  <c r="C51" i="30"/>
  <c r="B51" i="30"/>
  <c r="A51" i="30"/>
  <c r="I50" i="30"/>
  <c r="H50" i="30"/>
  <c r="F50" i="30"/>
  <c r="D50" i="30"/>
  <c r="G50" i="30" s="1"/>
  <c r="C50" i="30"/>
  <c r="B50" i="30"/>
  <c r="A50" i="30"/>
  <c r="I49" i="30"/>
  <c r="H49" i="30"/>
  <c r="F49" i="30"/>
  <c r="D49" i="30"/>
  <c r="G49" i="30" s="1"/>
  <c r="C49" i="30"/>
  <c r="B49" i="30"/>
  <c r="A49" i="30"/>
  <c r="I48" i="30"/>
  <c r="H48" i="30"/>
  <c r="F48" i="30"/>
  <c r="D48" i="30"/>
  <c r="G48" i="30" s="1"/>
  <c r="C48" i="30"/>
  <c r="B48" i="30"/>
  <c r="A48" i="30"/>
  <c r="I47" i="30"/>
  <c r="H47" i="30"/>
  <c r="F47" i="30"/>
  <c r="D47" i="30"/>
  <c r="G47" i="30" s="1"/>
  <c r="C47" i="30"/>
  <c r="B47" i="30"/>
  <c r="A47" i="30"/>
  <c r="I46" i="30"/>
  <c r="H46" i="30"/>
  <c r="F46" i="30"/>
  <c r="D46" i="30"/>
  <c r="G46" i="30" s="1"/>
  <c r="C46" i="30"/>
  <c r="B46" i="30"/>
  <c r="A46" i="30"/>
  <c r="I45" i="30"/>
  <c r="H45" i="30"/>
  <c r="F45" i="30"/>
  <c r="D45" i="30"/>
  <c r="G45" i="30" s="1"/>
  <c r="C45" i="30"/>
  <c r="B45" i="30"/>
  <c r="A45" i="30"/>
  <c r="I44" i="30"/>
  <c r="H44" i="30"/>
  <c r="F44" i="30"/>
  <c r="D44" i="30"/>
  <c r="G44" i="30" s="1"/>
  <c r="C44" i="30"/>
  <c r="B44" i="30"/>
  <c r="A44" i="30"/>
  <c r="I43" i="30"/>
  <c r="H43" i="30"/>
  <c r="F43" i="30"/>
  <c r="D43" i="30"/>
  <c r="G43" i="30" s="1"/>
  <c r="C43" i="30"/>
  <c r="B43" i="30"/>
  <c r="A43" i="30"/>
  <c r="I42" i="30"/>
  <c r="H42" i="30"/>
  <c r="F42" i="30"/>
  <c r="D42" i="30"/>
  <c r="G42" i="30" s="1"/>
  <c r="C42" i="30"/>
  <c r="B42" i="30"/>
  <c r="A42" i="30"/>
  <c r="I41" i="30"/>
  <c r="H41" i="30"/>
  <c r="F41" i="30"/>
  <c r="D41" i="30"/>
  <c r="G41" i="30" s="1"/>
  <c r="C41" i="30"/>
  <c r="B41" i="30"/>
  <c r="A41" i="30"/>
  <c r="I40" i="30"/>
  <c r="H40" i="30"/>
  <c r="F40" i="30"/>
  <c r="D40" i="30"/>
  <c r="G40" i="30" s="1"/>
  <c r="C40" i="30"/>
  <c r="B40" i="30"/>
  <c r="A40" i="30"/>
  <c r="F39" i="30"/>
  <c r="D39" i="30"/>
  <c r="G39" i="30" s="1"/>
  <c r="H39" i="30" s="1"/>
  <c r="I39" i="30" s="1"/>
  <c r="C39" i="30"/>
  <c r="B39" i="30"/>
  <c r="A39" i="30"/>
  <c r="I38" i="30"/>
  <c r="H38" i="30"/>
  <c r="F38" i="30"/>
  <c r="D38" i="30"/>
  <c r="G38" i="30" s="1"/>
  <c r="C38" i="30"/>
  <c r="B38" i="30"/>
  <c r="A38" i="30"/>
  <c r="I37" i="30"/>
  <c r="H37" i="30"/>
  <c r="F37" i="30"/>
  <c r="D37" i="30"/>
  <c r="G37" i="30" s="1"/>
  <c r="C37" i="30"/>
  <c r="B37" i="30"/>
  <c r="A37" i="30"/>
  <c r="I36" i="30"/>
  <c r="H36" i="30"/>
  <c r="F36" i="30"/>
  <c r="D36" i="30"/>
  <c r="G36" i="30" s="1"/>
  <c r="C36" i="30"/>
  <c r="B36" i="30"/>
  <c r="A36" i="30"/>
  <c r="I35" i="30"/>
  <c r="H35" i="30"/>
  <c r="F35" i="30"/>
  <c r="D35" i="30"/>
  <c r="G35" i="30" s="1"/>
  <c r="C35" i="30"/>
  <c r="B35" i="30"/>
  <c r="A35" i="30"/>
  <c r="I34" i="30"/>
  <c r="H34" i="30"/>
  <c r="F34" i="30"/>
  <c r="D34" i="30"/>
  <c r="G34" i="30" s="1"/>
  <c r="C34" i="30"/>
  <c r="B34" i="30"/>
  <c r="A34" i="30"/>
  <c r="I33" i="30"/>
  <c r="H33" i="30"/>
  <c r="F33" i="30"/>
  <c r="D33" i="30"/>
  <c r="G33" i="30" s="1"/>
  <c r="C33" i="30"/>
  <c r="B33" i="30"/>
  <c r="A33" i="30"/>
  <c r="I32" i="30"/>
  <c r="H32" i="30"/>
  <c r="F32" i="30"/>
  <c r="D32" i="30"/>
  <c r="G32" i="30" s="1"/>
  <c r="C32" i="30"/>
  <c r="B32" i="30"/>
  <c r="A32" i="30"/>
  <c r="I31" i="30"/>
  <c r="H31" i="30"/>
  <c r="F31" i="30"/>
  <c r="D31" i="30"/>
  <c r="G31" i="30" s="1"/>
  <c r="C31" i="30"/>
  <c r="B31" i="30"/>
  <c r="A31" i="30"/>
  <c r="I30" i="30"/>
  <c r="H30" i="30"/>
  <c r="F30" i="30"/>
  <c r="D30" i="30"/>
  <c r="G30" i="30" s="1"/>
  <c r="C30" i="30"/>
  <c r="B30" i="30"/>
  <c r="A30" i="30"/>
  <c r="I29" i="30"/>
  <c r="H29" i="30"/>
  <c r="F29" i="30"/>
  <c r="D29" i="30"/>
  <c r="G29" i="30" s="1"/>
  <c r="C29" i="30"/>
  <c r="B29" i="30"/>
  <c r="A29" i="30"/>
  <c r="I28" i="30"/>
  <c r="H28" i="30"/>
  <c r="F28" i="30"/>
  <c r="D28" i="30"/>
  <c r="G28" i="30" s="1"/>
  <c r="C28" i="30"/>
  <c r="B28" i="30"/>
  <c r="A28" i="30"/>
  <c r="I27" i="30"/>
  <c r="H27" i="30"/>
  <c r="F27" i="30"/>
  <c r="D27" i="30"/>
  <c r="G27" i="30" s="1"/>
  <c r="C27" i="30"/>
  <c r="B27" i="30"/>
  <c r="A27" i="30"/>
  <c r="I26" i="30"/>
  <c r="H26" i="30"/>
  <c r="F26" i="30"/>
  <c r="D26" i="30"/>
  <c r="G26" i="30" s="1"/>
  <c r="C26" i="30"/>
  <c r="B26" i="30"/>
  <c r="A26" i="30"/>
  <c r="I25" i="30"/>
  <c r="H25" i="30"/>
  <c r="F25" i="30"/>
  <c r="D25" i="30"/>
  <c r="G25" i="30" s="1"/>
  <c r="C25" i="30"/>
  <c r="B25" i="30"/>
  <c r="A25" i="30"/>
  <c r="I24" i="30"/>
  <c r="H24" i="30"/>
  <c r="F24" i="30"/>
  <c r="D24" i="30"/>
  <c r="G24" i="30" s="1"/>
  <c r="C24" i="30"/>
  <c r="B24" i="30"/>
  <c r="A24" i="30"/>
  <c r="I23" i="30"/>
  <c r="H23" i="30"/>
  <c r="F23" i="30"/>
  <c r="D23" i="30"/>
  <c r="G23" i="30" s="1"/>
  <c r="C23" i="30"/>
  <c r="B23" i="30"/>
  <c r="A23" i="30"/>
  <c r="I22" i="30"/>
  <c r="H22" i="30"/>
  <c r="F22" i="30"/>
  <c r="D22" i="30"/>
  <c r="G22" i="30" s="1"/>
  <c r="C22" i="30"/>
  <c r="B22" i="30"/>
  <c r="A22" i="30"/>
  <c r="I21" i="30"/>
  <c r="H21" i="30"/>
  <c r="F21" i="30"/>
  <c r="D21" i="30"/>
  <c r="G21" i="30" s="1"/>
  <c r="C21" i="30"/>
  <c r="B21" i="30"/>
  <c r="A21" i="30"/>
  <c r="I20" i="30"/>
  <c r="H20" i="30"/>
  <c r="F20" i="30"/>
  <c r="D20" i="30"/>
  <c r="G20" i="30" s="1"/>
  <c r="C20" i="30"/>
  <c r="B20" i="30"/>
  <c r="A20" i="30"/>
  <c r="I19" i="30"/>
  <c r="H19" i="30"/>
  <c r="F19" i="30"/>
  <c r="D19" i="30"/>
  <c r="G19" i="30" s="1"/>
  <c r="C19" i="30"/>
  <c r="B19" i="30"/>
  <c r="A19" i="30"/>
  <c r="I18" i="30"/>
  <c r="H18" i="30"/>
  <c r="F18" i="30"/>
  <c r="D18" i="30"/>
  <c r="G18" i="30" s="1"/>
  <c r="C18" i="30"/>
  <c r="B18" i="30"/>
  <c r="A18" i="30"/>
  <c r="I17" i="30"/>
  <c r="H17" i="30"/>
  <c r="F17" i="30"/>
  <c r="D17" i="30"/>
  <c r="G17" i="30" s="1"/>
  <c r="C17" i="30"/>
  <c r="B17" i="30"/>
  <c r="A17" i="30"/>
  <c r="I16" i="30"/>
  <c r="H16" i="30"/>
  <c r="F16" i="30"/>
  <c r="D16" i="30"/>
  <c r="G16" i="30" s="1"/>
  <c r="C16" i="30"/>
  <c r="B16" i="30"/>
  <c r="A16" i="30"/>
  <c r="I15" i="30"/>
  <c r="H15" i="30"/>
  <c r="F15" i="30"/>
  <c r="D15" i="30"/>
  <c r="G15" i="30" s="1"/>
  <c r="C15" i="30"/>
  <c r="B15" i="30"/>
  <c r="A15" i="30"/>
  <c r="I14" i="30"/>
  <c r="H14" i="30"/>
  <c r="F14" i="30"/>
  <c r="D14" i="30"/>
  <c r="G14" i="30" s="1"/>
  <c r="C14" i="30"/>
  <c r="B14" i="30"/>
  <c r="A14" i="30"/>
  <c r="I13" i="30"/>
  <c r="H13" i="30"/>
  <c r="F13" i="30"/>
  <c r="D13" i="30"/>
  <c r="G13" i="30" s="1"/>
  <c r="C13" i="30"/>
  <c r="B13" i="30"/>
  <c r="A13" i="30"/>
  <c r="I12" i="30"/>
  <c r="H12" i="30"/>
  <c r="F12" i="30"/>
  <c r="D12" i="30"/>
  <c r="G12" i="30" s="1"/>
  <c r="C12" i="30"/>
  <c r="B12" i="30"/>
  <c r="A12" i="30"/>
  <c r="I11" i="30"/>
  <c r="H11" i="30"/>
  <c r="F11" i="30"/>
  <c r="D11" i="30"/>
  <c r="G11" i="30" s="1"/>
  <c r="C11" i="30"/>
  <c r="B11" i="30"/>
  <c r="A11" i="30"/>
  <c r="I10" i="30"/>
  <c r="H10" i="30"/>
  <c r="F10" i="30"/>
  <c r="D10" i="30"/>
  <c r="G10" i="30" s="1"/>
  <c r="C10" i="30"/>
  <c r="B10" i="30"/>
  <c r="A10" i="30"/>
  <c r="I9" i="30"/>
  <c r="H9" i="30"/>
  <c r="F9" i="30"/>
  <c r="D9" i="30"/>
  <c r="G9" i="30" s="1"/>
  <c r="C9" i="30"/>
  <c r="B9" i="30"/>
  <c r="A9" i="30"/>
  <c r="I8" i="30"/>
  <c r="H8" i="30"/>
  <c r="F8" i="30"/>
  <c r="D8" i="30"/>
  <c r="G8" i="30" s="1"/>
  <c r="C8" i="30"/>
  <c r="B8" i="30"/>
  <c r="A8" i="30"/>
  <c r="I7" i="30"/>
  <c r="H7" i="30"/>
  <c r="F7" i="30"/>
  <c r="D7" i="30"/>
  <c r="G7" i="30" s="1"/>
  <c r="C7" i="30"/>
  <c r="B7" i="30"/>
  <c r="A7" i="30"/>
  <c r="I6" i="30"/>
  <c r="H6" i="30"/>
  <c r="F6" i="30"/>
  <c r="D6" i="30"/>
  <c r="G6" i="30" s="1"/>
  <c r="C6" i="30"/>
  <c r="B6" i="30"/>
  <c r="A6" i="30"/>
  <c r="I5" i="30"/>
  <c r="H5" i="30"/>
  <c r="F5" i="30"/>
  <c r="D5" i="30"/>
  <c r="G5" i="30" s="1"/>
  <c r="C5" i="30"/>
  <c r="B5" i="30"/>
  <c r="A5" i="30"/>
  <c r="I4" i="30"/>
  <c r="H4" i="30"/>
  <c r="F4" i="30"/>
  <c r="D4" i="30"/>
  <c r="G4" i="30" s="1"/>
  <c r="C4" i="30"/>
  <c r="B4" i="30"/>
  <c r="A4" i="30"/>
  <c r="E3" i="30"/>
  <c r="E1" i="30"/>
  <c r="I143" i="29"/>
  <c r="H143" i="29"/>
  <c r="F143" i="29"/>
  <c r="D143" i="29"/>
  <c r="G143" i="29" s="1"/>
  <c r="C143" i="29"/>
  <c r="B143" i="29"/>
  <c r="A143" i="29"/>
  <c r="I142" i="29"/>
  <c r="H142" i="29"/>
  <c r="F142" i="29"/>
  <c r="D142" i="29"/>
  <c r="G142" i="29" s="1"/>
  <c r="C142" i="29"/>
  <c r="B142" i="29"/>
  <c r="A142" i="29"/>
  <c r="I141" i="29"/>
  <c r="H141" i="29"/>
  <c r="F141" i="29"/>
  <c r="D141" i="29"/>
  <c r="G141" i="29" s="1"/>
  <c r="C141" i="29"/>
  <c r="B141" i="29"/>
  <c r="A141" i="29"/>
  <c r="I140" i="29"/>
  <c r="H140" i="29"/>
  <c r="F140" i="29"/>
  <c r="D140" i="29"/>
  <c r="G140" i="29" s="1"/>
  <c r="C140" i="29"/>
  <c r="B140" i="29"/>
  <c r="A140" i="29"/>
  <c r="I139" i="29"/>
  <c r="H139" i="29"/>
  <c r="F139" i="29"/>
  <c r="D139" i="29"/>
  <c r="G139" i="29" s="1"/>
  <c r="C139" i="29"/>
  <c r="B139" i="29"/>
  <c r="A139" i="29"/>
  <c r="I138" i="29"/>
  <c r="H138" i="29"/>
  <c r="F138" i="29"/>
  <c r="D138" i="29"/>
  <c r="G138" i="29" s="1"/>
  <c r="C138" i="29"/>
  <c r="B138" i="29"/>
  <c r="A138" i="29"/>
  <c r="I137" i="29"/>
  <c r="H137" i="29"/>
  <c r="F137" i="29"/>
  <c r="D137" i="29"/>
  <c r="G137" i="29" s="1"/>
  <c r="C137" i="29"/>
  <c r="B137" i="29"/>
  <c r="A137" i="29"/>
  <c r="I136" i="29"/>
  <c r="H136" i="29"/>
  <c r="F136" i="29"/>
  <c r="D136" i="29"/>
  <c r="G136" i="29" s="1"/>
  <c r="C136" i="29"/>
  <c r="B136" i="29"/>
  <c r="A136" i="29"/>
  <c r="I135" i="29"/>
  <c r="H135" i="29"/>
  <c r="F135" i="29"/>
  <c r="D135" i="29"/>
  <c r="G135" i="29" s="1"/>
  <c r="C135" i="29"/>
  <c r="B135" i="29"/>
  <c r="A135" i="29"/>
  <c r="I134" i="29"/>
  <c r="H134" i="29"/>
  <c r="F134" i="29"/>
  <c r="D134" i="29"/>
  <c r="G134" i="29" s="1"/>
  <c r="C134" i="29"/>
  <c r="B134" i="29"/>
  <c r="A134" i="29"/>
  <c r="I133" i="29"/>
  <c r="H133" i="29"/>
  <c r="F133" i="29"/>
  <c r="D133" i="29"/>
  <c r="G133" i="29" s="1"/>
  <c r="C133" i="29"/>
  <c r="B133" i="29"/>
  <c r="A133" i="29"/>
  <c r="I132" i="29"/>
  <c r="H132" i="29"/>
  <c r="F132" i="29"/>
  <c r="D132" i="29"/>
  <c r="G132" i="29" s="1"/>
  <c r="C132" i="29"/>
  <c r="B132" i="29"/>
  <c r="A132" i="29"/>
  <c r="I131" i="29"/>
  <c r="H131" i="29"/>
  <c r="F131" i="29"/>
  <c r="D131" i="29"/>
  <c r="G131" i="29" s="1"/>
  <c r="C131" i="29"/>
  <c r="B131" i="29"/>
  <c r="A131" i="29"/>
  <c r="I130" i="29"/>
  <c r="H130" i="29"/>
  <c r="F130" i="29"/>
  <c r="D130" i="29"/>
  <c r="G130" i="29" s="1"/>
  <c r="C130" i="29"/>
  <c r="B130" i="29"/>
  <c r="A130" i="29"/>
  <c r="I129" i="29"/>
  <c r="H129" i="29"/>
  <c r="F129" i="29"/>
  <c r="D129" i="29"/>
  <c r="G129" i="29" s="1"/>
  <c r="C129" i="29"/>
  <c r="B129" i="29"/>
  <c r="A129" i="29"/>
  <c r="I128" i="29"/>
  <c r="H128" i="29"/>
  <c r="F128" i="29"/>
  <c r="D128" i="29"/>
  <c r="G128" i="29" s="1"/>
  <c r="C128" i="29"/>
  <c r="B128" i="29"/>
  <c r="A128" i="29"/>
  <c r="I127" i="29"/>
  <c r="H127" i="29"/>
  <c r="F127" i="29"/>
  <c r="D127" i="29"/>
  <c r="G127" i="29" s="1"/>
  <c r="C127" i="29"/>
  <c r="B127" i="29"/>
  <c r="A127" i="29"/>
  <c r="I126" i="29"/>
  <c r="H126" i="29"/>
  <c r="F126" i="29"/>
  <c r="D126" i="29"/>
  <c r="G126" i="29" s="1"/>
  <c r="C126" i="29"/>
  <c r="B126" i="29"/>
  <c r="A126" i="29"/>
  <c r="I125" i="29"/>
  <c r="H125" i="29"/>
  <c r="F125" i="29"/>
  <c r="D125" i="29"/>
  <c r="G125" i="29" s="1"/>
  <c r="C125" i="29"/>
  <c r="B125" i="29"/>
  <c r="A125" i="29"/>
  <c r="I124" i="29"/>
  <c r="H124" i="29"/>
  <c r="F124" i="29"/>
  <c r="D124" i="29"/>
  <c r="G124" i="29" s="1"/>
  <c r="C124" i="29"/>
  <c r="B124" i="29"/>
  <c r="A124" i="29"/>
  <c r="I123" i="29"/>
  <c r="H123" i="29"/>
  <c r="F123" i="29"/>
  <c r="D123" i="29"/>
  <c r="G123" i="29" s="1"/>
  <c r="C123" i="29"/>
  <c r="B123" i="29"/>
  <c r="A123" i="29"/>
  <c r="I122" i="29"/>
  <c r="H122" i="29"/>
  <c r="F122" i="29"/>
  <c r="D122" i="29"/>
  <c r="G122" i="29" s="1"/>
  <c r="C122" i="29"/>
  <c r="B122" i="29"/>
  <c r="A122" i="29"/>
  <c r="I121" i="29"/>
  <c r="H121" i="29"/>
  <c r="F121" i="29"/>
  <c r="D121" i="29"/>
  <c r="G121" i="29" s="1"/>
  <c r="C121" i="29"/>
  <c r="B121" i="29"/>
  <c r="A121" i="29"/>
  <c r="I120" i="29"/>
  <c r="H120" i="29"/>
  <c r="F120" i="29"/>
  <c r="D120" i="29"/>
  <c r="G120" i="29" s="1"/>
  <c r="C120" i="29"/>
  <c r="B120" i="29"/>
  <c r="A120" i="29"/>
  <c r="I119" i="29"/>
  <c r="H119" i="29"/>
  <c r="F119" i="29"/>
  <c r="D119" i="29"/>
  <c r="G119" i="29" s="1"/>
  <c r="C119" i="29"/>
  <c r="B119" i="29"/>
  <c r="A119" i="29"/>
  <c r="I118" i="29"/>
  <c r="H118" i="29"/>
  <c r="F118" i="29"/>
  <c r="D118" i="29"/>
  <c r="G118" i="29" s="1"/>
  <c r="C118" i="29"/>
  <c r="B118" i="29"/>
  <c r="A118" i="29"/>
  <c r="I117" i="29"/>
  <c r="H117" i="29"/>
  <c r="F117" i="29"/>
  <c r="D117" i="29"/>
  <c r="G117" i="29" s="1"/>
  <c r="C117" i="29"/>
  <c r="B117" i="29"/>
  <c r="A117" i="29"/>
  <c r="I116" i="29"/>
  <c r="H116" i="29"/>
  <c r="F116" i="29"/>
  <c r="D116" i="29"/>
  <c r="G116" i="29" s="1"/>
  <c r="C116" i="29"/>
  <c r="B116" i="29"/>
  <c r="A116" i="29"/>
  <c r="I115" i="29"/>
  <c r="H115" i="29"/>
  <c r="F115" i="29"/>
  <c r="D115" i="29"/>
  <c r="G115" i="29" s="1"/>
  <c r="C115" i="29"/>
  <c r="B115" i="29"/>
  <c r="A115" i="29"/>
  <c r="I114" i="29"/>
  <c r="H114" i="29"/>
  <c r="F114" i="29"/>
  <c r="D114" i="29"/>
  <c r="G114" i="29" s="1"/>
  <c r="C114" i="29"/>
  <c r="B114" i="29"/>
  <c r="A114" i="29"/>
  <c r="I113" i="29"/>
  <c r="H113" i="29"/>
  <c r="F113" i="29"/>
  <c r="D113" i="29"/>
  <c r="G113" i="29" s="1"/>
  <c r="C113" i="29"/>
  <c r="B113" i="29"/>
  <c r="A113" i="29"/>
  <c r="I112" i="29"/>
  <c r="H112" i="29"/>
  <c r="F112" i="29"/>
  <c r="D112" i="29"/>
  <c r="G112" i="29" s="1"/>
  <c r="C112" i="29"/>
  <c r="B112" i="29"/>
  <c r="A112" i="29"/>
  <c r="I111" i="29"/>
  <c r="H111" i="29"/>
  <c r="F111" i="29"/>
  <c r="D111" i="29"/>
  <c r="G111" i="29" s="1"/>
  <c r="C111" i="29"/>
  <c r="B111" i="29"/>
  <c r="A111" i="29"/>
  <c r="I110" i="29"/>
  <c r="H110" i="29"/>
  <c r="F110" i="29"/>
  <c r="D110" i="29"/>
  <c r="G110" i="29" s="1"/>
  <c r="C110" i="29"/>
  <c r="B110" i="29"/>
  <c r="A110" i="29"/>
  <c r="I109" i="29"/>
  <c r="H109" i="29"/>
  <c r="F109" i="29"/>
  <c r="D109" i="29"/>
  <c r="G109" i="29" s="1"/>
  <c r="C109" i="29"/>
  <c r="B109" i="29"/>
  <c r="A109" i="29"/>
  <c r="I108" i="29"/>
  <c r="H108" i="29"/>
  <c r="F108" i="29"/>
  <c r="D108" i="29"/>
  <c r="G108" i="29" s="1"/>
  <c r="C108" i="29"/>
  <c r="B108" i="29"/>
  <c r="A108" i="29"/>
  <c r="I107" i="29"/>
  <c r="H107" i="29"/>
  <c r="F107" i="29"/>
  <c r="D107" i="29"/>
  <c r="G107" i="29" s="1"/>
  <c r="C107" i="29"/>
  <c r="B107" i="29"/>
  <c r="A107" i="29"/>
  <c r="I106" i="29"/>
  <c r="H106" i="29"/>
  <c r="F106" i="29"/>
  <c r="D106" i="29"/>
  <c r="G106" i="29" s="1"/>
  <c r="C106" i="29"/>
  <c r="B106" i="29"/>
  <c r="A106" i="29"/>
  <c r="I105" i="29"/>
  <c r="H105" i="29"/>
  <c r="F105" i="29"/>
  <c r="D105" i="29"/>
  <c r="G105" i="29" s="1"/>
  <c r="C105" i="29"/>
  <c r="B105" i="29"/>
  <c r="A105" i="29"/>
  <c r="I104" i="29"/>
  <c r="H104" i="29"/>
  <c r="F104" i="29"/>
  <c r="D104" i="29"/>
  <c r="G104" i="29" s="1"/>
  <c r="C104" i="29"/>
  <c r="B104" i="29"/>
  <c r="A104" i="29"/>
  <c r="I103" i="29"/>
  <c r="H103" i="29"/>
  <c r="F103" i="29"/>
  <c r="D103" i="29"/>
  <c r="G103" i="29" s="1"/>
  <c r="C103" i="29"/>
  <c r="B103" i="29"/>
  <c r="A103" i="29"/>
  <c r="I102" i="29"/>
  <c r="H102" i="29"/>
  <c r="F102" i="29"/>
  <c r="D102" i="29"/>
  <c r="G102" i="29" s="1"/>
  <c r="C102" i="29"/>
  <c r="B102" i="29"/>
  <c r="A102" i="29"/>
  <c r="I101" i="29"/>
  <c r="H101" i="29"/>
  <c r="F101" i="29"/>
  <c r="D101" i="29"/>
  <c r="G101" i="29" s="1"/>
  <c r="C101" i="29"/>
  <c r="B101" i="29"/>
  <c r="A101" i="29"/>
  <c r="I100" i="29"/>
  <c r="H100" i="29"/>
  <c r="F100" i="29"/>
  <c r="D100" i="29"/>
  <c r="G100" i="29" s="1"/>
  <c r="C100" i="29"/>
  <c r="B100" i="29"/>
  <c r="A100" i="29"/>
  <c r="I99" i="29"/>
  <c r="H99" i="29"/>
  <c r="F99" i="29"/>
  <c r="D99" i="29"/>
  <c r="G99" i="29" s="1"/>
  <c r="C99" i="29"/>
  <c r="B99" i="29"/>
  <c r="A99" i="29"/>
  <c r="I98" i="29"/>
  <c r="H98" i="29"/>
  <c r="F98" i="29"/>
  <c r="D98" i="29"/>
  <c r="G98" i="29" s="1"/>
  <c r="C98" i="29"/>
  <c r="B98" i="29"/>
  <c r="A98" i="29"/>
  <c r="I97" i="29"/>
  <c r="H97" i="29"/>
  <c r="F97" i="29"/>
  <c r="D97" i="29"/>
  <c r="G97" i="29" s="1"/>
  <c r="C97" i="29"/>
  <c r="B97" i="29"/>
  <c r="A97" i="29"/>
  <c r="I96" i="29"/>
  <c r="H96" i="29"/>
  <c r="F96" i="29"/>
  <c r="D96" i="29"/>
  <c r="G96" i="29" s="1"/>
  <c r="C96" i="29"/>
  <c r="B96" i="29"/>
  <c r="A96" i="29"/>
  <c r="I95" i="29"/>
  <c r="H95" i="29"/>
  <c r="F95" i="29"/>
  <c r="D95" i="29"/>
  <c r="G95" i="29" s="1"/>
  <c r="C95" i="29"/>
  <c r="B95" i="29"/>
  <c r="A95" i="29"/>
  <c r="I94" i="29"/>
  <c r="H94" i="29"/>
  <c r="F94" i="29"/>
  <c r="D94" i="29"/>
  <c r="G94" i="29" s="1"/>
  <c r="C94" i="29"/>
  <c r="B94" i="29"/>
  <c r="A94" i="29"/>
  <c r="I93" i="29"/>
  <c r="H93" i="29"/>
  <c r="F93" i="29"/>
  <c r="D93" i="29"/>
  <c r="G93" i="29" s="1"/>
  <c r="C93" i="29"/>
  <c r="B93" i="29"/>
  <c r="A93" i="29"/>
  <c r="I92" i="29"/>
  <c r="H92" i="29"/>
  <c r="F92" i="29"/>
  <c r="D92" i="29"/>
  <c r="G92" i="29" s="1"/>
  <c r="C92" i="29"/>
  <c r="B92" i="29"/>
  <c r="A92" i="29"/>
  <c r="I91" i="29"/>
  <c r="H91" i="29"/>
  <c r="F91" i="29"/>
  <c r="D91" i="29"/>
  <c r="G91" i="29" s="1"/>
  <c r="C91" i="29"/>
  <c r="B91" i="29"/>
  <c r="A91" i="29"/>
  <c r="I90" i="29"/>
  <c r="H90" i="29"/>
  <c r="F90" i="29"/>
  <c r="D90" i="29"/>
  <c r="G90" i="29" s="1"/>
  <c r="C90" i="29"/>
  <c r="B90" i="29"/>
  <c r="A90" i="29"/>
  <c r="I89" i="29"/>
  <c r="H89" i="29"/>
  <c r="F89" i="29"/>
  <c r="D89" i="29"/>
  <c r="G89" i="29" s="1"/>
  <c r="C89" i="29"/>
  <c r="B89" i="29"/>
  <c r="A89" i="29"/>
  <c r="I88" i="29"/>
  <c r="H88" i="29"/>
  <c r="F88" i="29"/>
  <c r="D88" i="29"/>
  <c r="G88" i="29" s="1"/>
  <c r="C88" i="29"/>
  <c r="B88" i="29"/>
  <c r="A88" i="29"/>
  <c r="I87" i="29"/>
  <c r="H87" i="29"/>
  <c r="F87" i="29"/>
  <c r="D87" i="29"/>
  <c r="G87" i="29" s="1"/>
  <c r="C87" i="29"/>
  <c r="B87" i="29"/>
  <c r="A87" i="29"/>
  <c r="I86" i="29"/>
  <c r="H86" i="29"/>
  <c r="F86" i="29"/>
  <c r="D86" i="29"/>
  <c r="G86" i="29" s="1"/>
  <c r="C86" i="29"/>
  <c r="B86" i="29"/>
  <c r="A86" i="29"/>
  <c r="I85" i="29"/>
  <c r="H85" i="29"/>
  <c r="F85" i="29"/>
  <c r="D85" i="29"/>
  <c r="G85" i="29" s="1"/>
  <c r="C85" i="29"/>
  <c r="B85" i="29"/>
  <c r="A85" i="29"/>
  <c r="I84" i="29"/>
  <c r="H84" i="29"/>
  <c r="F84" i="29"/>
  <c r="D84" i="29"/>
  <c r="G84" i="29" s="1"/>
  <c r="C84" i="29"/>
  <c r="B84" i="29"/>
  <c r="A84" i="29"/>
  <c r="I83" i="29"/>
  <c r="H83" i="29"/>
  <c r="F83" i="29"/>
  <c r="D83" i="29"/>
  <c r="G83" i="29" s="1"/>
  <c r="C83" i="29"/>
  <c r="B83" i="29"/>
  <c r="A83" i="29"/>
  <c r="I82" i="29"/>
  <c r="H82" i="29"/>
  <c r="F82" i="29"/>
  <c r="D82" i="29"/>
  <c r="G82" i="29" s="1"/>
  <c r="C82" i="29"/>
  <c r="B82" i="29"/>
  <c r="A82" i="29"/>
  <c r="I81" i="29"/>
  <c r="H81" i="29"/>
  <c r="F81" i="29"/>
  <c r="D81" i="29"/>
  <c r="G81" i="29" s="1"/>
  <c r="C81" i="29"/>
  <c r="B81" i="29"/>
  <c r="A81" i="29"/>
  <c r="I80" i="29"/>
  <c r="H80" i="29"/>
  <c r="F80" i="29"/>
  <c r="D80" i="29"/>
  <c r="G80" i="29" s="1"/>
  <c r="C80" i="29"/>
  <c r="B80" i="29"/>
  <c r="A80" i="29"/>
  <c r="I79" i="29"/>
  <c r="H79" i="29"/>
  <c r="F79" i="29"/>
  <c r="D79" i="29"/>
  <c r="G79" i="29" s="1"/>
  <c r="C79" i="29"/>
  <c r="B79" i="29"/>
  <c r="A79" i="29"/>
  <c r="I78" i="29"/>
  <c r="H78" i="29"/>
  <c r="F78" i="29"/>
  <c r="D78" i="29"/>
  <c r="G78" i="29" s="1"/>
  <c r="C78" i="29"/>
  <c r="B78" i="29"/>
  <c r="A78" i="29"/>
  <c r="I77" i="29"/>
  <c r="H77" i="29"/>
  <c r="F77" i="29"/>
  <c r="D77" i="29"/>
  <c r="G77" i="29" s="1"/>
  <c r="C77" i="29"/>
  <c r="B77" i="29"/>
  <c r="A77" i="29"/>
  <c r="I76" i="29"/>
  <c r="H76" i="29"/>
  <c r="F76" i="29"/>
  <c r="D76" i="29"/>
  <c r="G76" i="29" s="1"/>
  <c r="C76" i="29"/>
  <c r="B76" i="29"/>
  <c r="A76" i="29"/>
  <c r="I75" i="29"/>
  <c r="H75" i="29"/>
  <c r="F75" i="29"/>
  <c r="D75" i="29"/>
  <c r="G75" i="29" s="1"/>
  <c r="C75" i="29"/>
  <c r="B75" i="29"/>
  <c r="A75" i="29"/>
  <c r="I74" i="29"/>
  <c r="H74" i="29"/>
  <c r="F74" i="29"/>
  <c r="D74" i="29"/>
  <c r="G74" i="29" s="1"/>
  <c r="C74" i="29"/>
  <c r="B74" i="29"/>
  <c r="A74" i="29"/>
  <c r="I73" i="29"/>
  <c r="H73" i="29"/>
  <c r="F73" i="29"/>
  <c r="D73" i="29"/>
  <c r="G73" i="29" s="1"/>
  <c r="C73" i="29"/>
  <c r="B73" i="29"/>
  <c r="A73" i="29"/>
  <c r="I72" i="29"/>
  <c r="H72" i="29"/>
  <c r="F72" i="29"/>
  <c r="D72" i="29"/>
  <c r="G72" i="29" s="1"/>
  <c r="C72" i="29"/>
  <c r="B72" i="29"/>
  <c r="A72" i="29"/>
  <c r="I71" i="29"/>
  <c r="H71" i="29"/>
  <c r="F71" i="29"/>
  <c r="D71" i="29"/>
  <c r="G71" i="29" s="1"/>
  <c r="C71" i="29"/>
  <c r="B71" i="29"/>
  <c r="A71" i="29"/>
  <c r="I70" i="29"/>
  <c r="H70" i="29"/>
  <c r="F70" i="29"/>
  <c r="D70" i="29"/>
  <c r="G70" i="29" s="1"/>
  <c r="C70" i="29"/>
  <c r="B70" i="29"/>
  <c r="A70" i="29"/>
  <c r="I69" i="29"/>
  <c r="H69" i="29"/>
  <c r="F69" i="29"/>
  <c r="D69" i="29"/>
  <c r="G69" i="29" s="1"/>
  <c r="C69" i="29"/>
  <c r="B69" i="29"/>
  <c r="A69" i="29"/>
  <c r="I68" i="29"/>
  <c r="H68" i="29"/>
  <c r="F68" i="29"/>
  <c r="D68" i="29"/>
  <c r="G68" i="29" s="1"/>
  <c r="C68" i="29"/>
  <c r="B68" i="29"/>
  <c r="A68" i="29"/>
  <c r="I67" i="29"/>
  <c r="H67" i="29"/>
  <c r="F67" i="29"/>
  <c r="D67" i="29"/>
  <c r="G67" i="29" s="1"/>
  <c r="C67" i="29"/>
  <c r="B67" i="29"/>
  <c r="A67" i="29"/>
  <c r="I66" i="29"/>
  <c r="H66" i="29"/>
  <c r="F66" i="29"/>
  <c r="D66" i="29"/>
  <c r="G66" i="29" s="1"/>
  <c r="C66" i="29"/>
  <c r="B66" i="29"/>
  <c r="A66" i="29"/>
  <c r="I65" i="29"/>
  <c r="H65" i="29"/>
  <c r="F65" i="29"/>
  <c r="D65" i="29"/>
  <c r="G65" i="29" s="1"/>
  <c r="C65" i="29"/>
  <c r="B65" i="29"/>
  <c r="A65" i="29"/>
  <c r="I64" i="29"/>
  <c r="H64" i="29"/>
  <c r="F64" i="29"/>
  <c r="D64" i="29"/>
  <c r="G64" i="29" s="1"/>
  <c r="C64" i="29"/>
  <c r="B64" i="29"/>
  <c r="A64" i="29"/>
  <c r="I63" i="29"/>
  <c r="H63" i="29"/>
  <c r="F63" i="29"/>
  <c r="D63" i="29"/>
  <c r="G63" i="29" s="1"/>
  <c r="C63" i="29"/>
  <c r="B63" i="29"/>
  <c r="A63" i="29"/>
  <c r="I62" i="29"/>
  <c r="H62" i="29"/>
  <c r="F62" i="29"/>
  <c r="D62" i="29"/>
  <c r="G62" i="29" s="1"/>
  <c r="C62" i="29"/>
  <c r="B62" i="29"/>
  <c r="A62" i="29"/>
  <c r="I61" i="29"/>
  <c r="H61" i="29"/>
  <c r="F61" i="29"/>
  <c r="D61" i="29"/>
  <c r="G61" i="29" s="1"/>
  <c r="C61" i="29"/>
  <c r="B61" i="29"/>
  <c r="A61" i="29"/>
  <c r="I60" i="29"/>
  <c r="H60" i="29"/>
  <c r="F60" i="29"/>
  <c r="D60" i="29"/>
  <c r="G60" i="29" s="1"/>
  <c r="C60" i="29"/>
  <c r="B60" i="29"/>
  <c r="A60" i="29"/>
  <c r="I59" i="29"/>
  <c r="H59" i="29"/>
  <c r="F59" i="29"/>
  <c r="D59" i="29"/>
  <c r="G59" i="29" s="1"/>
  <c r="C59" i="29"/>
  <c r="B59" i="29"/>
  <c r="A59" i="29"/>
  <c r="I58" i="29"/>
  <c r="H58" i="29"/>
  <c r="F58" i="29"/>
  <c r="D58" i="29"/>
  <c r="G58" i="29" s="1"/>
  <c r="C58" i="29"/>
  <c r="B58" i="29"/>
  <c r="A58" i="29"/>
  <c r="I57" i="29"/>
  <c r="H57" i="29"/>
  <c r="F57" i="29"/>
  <c r="D57" i="29"/>
  <c r="G57" i="29" s="1"/>
  <c r="C57" i="29"/>
  <c r="B57" i="29"/>
  <c r="A57" i="29"/>
  <c r="I56" i="29"/>
  <c r="H56" i="29"/>
  <c r="F56" i="29"/>
  <c r="D56" i="29"/>
  <c r="G56" i="29" s="1"/>
  <c r="C56" i="29"/>
  <c r="B56" i="29"/>
  <c r="A56" i="29"/>
  <c r="I55" i="29"/>
  <c r="H55" i="29"/>
  <c r="F55" i="29"/>
  <c r="D55" i="29"/>
  <c r="G55" i="29" s="1"/>
  <c r="C55" i="29"/>
  <c r="B55" i="29"/>
  <c r="A55" i="29"/>
  <c r="I54" i="29"/>
  <c r="H54" i="29"/>
  <c r="F54" i="29"/>
  <c r="D54" i="29"/>
  <c r="G54" i="29" s="1"/>
  <c r="C54" i="29"/>
  <c r="B54" i="29"/>
  <c r="A54" i="29"/>
  <c r="I53" i="29"/>
  <c r="H53" i="29"/>
  <c r="F53" i="29"/>
  <c r="D53" i="29"/>
  <c r="G53" i="29" s="1"/>
  <c r="C53" i="29"/>
  <c r="B53" i="29"/>
  <c r="A53" i="29"/>
  <c r="I52" i="29"/>
  <c r="H52" i="29"/>
  <c r="F52" i="29"/>
  <c r="D52" i="29"/>
  <c r="G52" i="29" s="1"/>
  <c r="C52" i="29"/>
  <c r="B52" i="29"/>
  <c r="A52" i="29"/>
  <c r="I51" i="29"/>
  <c r="H51" i="29"/>
  <c r="F51" i="29"/>
  <c r="D51" i="29"/>
  <c r="G51" i="29" s="1"/>
  <c r="C51" i="29"/>
  <c r="B51" i="29"/>
  <c r="A51" i="29"/>
  <c r="I50" i="29"/>
  <c r="H50" i="29"/>
  <c r="F50" i="29"/>
  <c r="D50" i="29"/>
  <c r="G50" i="29" s="1"/>
  <c r="C50" i="29"/>
  <c r="B50" i="29"/>
  <c r="A50" i="29"/>
  <c r="I49" i="29"/>
  <c r="H49" i="29"/>
  <c r="F49" i="29"/>
  <c r="D49" i="29"/>
  <c r="G49" i="29" s="1"/>
  <c r="C49" i="29"/>
  <c r="B49" i="29"/>
  <c r="A49" i="29"/>
  <c r="I48" i="29"/>
  <c r="H48" i="29"/>
  <c r="F48" i="29"/>
  <c r="D48" i="29"/>
  <c r="G48" i="29" s="1"/>
  <c r="C48" i="29"/>
  <c r="B48" i="29"/>
  <c r="A48" i="29"/>
  <c r="I47" i="29"/>
  <c r="H47" i="29"/>
  <c r="F47" i="29"/>
  <c r="D47" i="29"/>
  <c r="G47" i="29" s="1"/>
  <c r="C47" i="29"/>
  <c r="B47" i="29"/>
  <c r="A47" i="29"/>
  <c r="I46" i="29"/>
  <c r="H46" i="29"/>
  <c r="F46" i="29"/>
  <c r="D46" i="29"/>
  <c r="G46" i="29" s="1"/>
  <c r="C46" i="29"/>
  <c r="B46" i="29"/>
  <c r="A46" i="29"/>
  <c r="I45" i="29"/>
  <c r="H45" i="29"/>
  <c r="F45" i="29"/>
  <c r="D45" i="29"/>
  <c r="G45" i="29" s="1"/>
  <c r="C45" i="29"/>
  <c r="B45" i="29"/>
  <c r="A45" i="29"/>
  <c r="I44" i="29"/>
  <c r="H44" i="29"/>
  <c r="F44" i="29"/>
  <c r="D44" i="29"/>
  <c r="G44" i="29" s="1"/>
  <c r="C44" i="29"/>
  <c r="B44" i="29"/>
  <c r="A44" i="29"/>
  <c r="I43" i="29"/>
  <c r="H43" i="29"/>
  <c r="F43" i="29"/>
  <c r="D43" i="29"/>
  <c r="G43" i="29" s="1"/>
  <c r="C43" i="29"/>
  <c r="B43" i="29"/>
  <c r="A43" i="29"/>
  <c r="I42" i="29"/>
  <c r="H42" i="29"/>
  <c r="F42" i="29"/>
  <c r="D42" i="29"/>
  <c r="G42" i="29" s="1"/>
  <c r="C42" i="29"/>
  <c r="B42" i="29"/>
  <c r="A42" i="29"/>
  <c r="I41" i="29"/>
  <c r="H41" i="29"/>
  <c r="F41" i="29"/>
  <c r="D41" i="29"/>
  <c r="G41" i="29" s="1"/>
  <c r="C41" i="29"/>
  <c r="B41" i="29"/>
  <c r="A41" i="29"/>
  <c r="I40" i="29"/>
  <c r="H40" i="29"/>
  <c r="F40" i="29"/>
  <c r="D40" i="29"/>
  <c r="G40" i="29" s="1"/>
  <c r="C40" i="29"/>
  <c r="B40" i="29"/>
  <c r="A40" i="29"/>
  <c r="I39" i="29"/>
  <c r="H39" i="29"/>
  <c r="F39" i="29"/>
  <c r="D39" i="29"/>
  <c r="G39" i="29" s="1"/>
  <c r="C39" i="29"/>
  <c r="B39" i="29"/>
  <c r="A39" i="29"/>
  <c r="I38" i="29"/>
  <c r="H38" i="29"/>
  <c r="F38" i="29"/>
  <c r="D38" i="29"/>
  <c r="G38" i="29" s="1"/>
  <c r="C38" i="29"/>
  <c r="B38" i="29"/>
  <c r="A38" i="29"/>
  <c r="I37" i="29"/>
  <c r="H37" i="29"/>
  <c r="F37" i="29"/>
  <c r="D37" i="29"/>
  <c r="G37" i="29" s="1"/>
  <c r="C37" i="29"/>
  <c r="B37" i="29"/>
  <c r="A37" i="29"/>
  <c r="I36" i="29"/>
  <c r="H36" i="29"/>
  <c r="F36" i="29"/>
  <c r="D36" i="29"/>
  <c r="G36" i="29" s="1"/>
  <c r="C36" i="29"/>
  <c r="B36" i="29"/>
  <c r="A36" i="29"/>
  <c r="I35" i="29"/>
  <c r="H35" i="29"/>
  <c r="F35" i="29"/>
  <c r="D35" i="29"/>
  <c r="G35" i="29" s="1"/>
  <c r="C35" i="29"/>
  <c r="B35" i="29"/>
  <c r="A35" i="29"/>
  <c r="I34" i="29"/>
  <c r="H34" i="29"/>
  <c r="F34" i="29"/>
  <c r="D34" i="29"/>
  <c r="G34" i="29" s="1"/>
  <c r="C34" i="29"/>
  <c r="B34" i="29"/>
  <c r="A34" i="29"/>
  <c r="I33" i="29"/>
  <c r="H33" i="29"/>
  <c r="F33" i="29"/>
  <c r="D33" i="29"/>
  <c r="G33" i="29" s="1"/>
  <c r="C33" i="29"/>
  <c r="B33" i="29"/>
  <c r="A33" i="29"/>
  <c r="I32" i="29"/>
  <c r="H32" i="29"/>
  <c r="F32" i="29"/>
  <c r="D32" i="29"/>
  <c r="G32" i="29" s="1"/>
  <c r="C32" i="29"/>
  <c r="B32" i="29"/>
  <c r="A32" i="29"/>
  <c r="I31" i="29"/>
  <c r="H31" i="29"/>
  <c r="F31" i="29"/>
  <c r="D31" i="29"/>
  <c r="G31" i="29" s="1"/>
  <c r="C31" i="29"/>
  <c r="B31" i="29"/>
  <c r="A31" i="29"/>
  <c r="I30" i="29"/>
  <c r="H30" i="29"/>
  <c r="F30" i="29"/>
  <c r="D30" i="29"/>
  <c r="G30" i="29" s="1"/>
  <c r="C30" i="29"/>
  <c r="B30" i="29"/>
  <c r="A30" i="29"/>
  <c r="I29" i="29"/>
  <c r="H29" i="29"/>
  <c r="F29" i="29"/>
  <c r="D29" i="29"/>
  <c r="G29" i="29" s="1"/>
  <c r="C29" i="29"/>
  <c r="B29" i="29"/>
  <c r="A29" i="29"/>
  <c r="I28" i="29"/>
  <c r="H28" i="29"/>
  <c r="F28" i="29"/>
  <c r="D28" i="29"/>
  <c r="G28" i="29" s="1"/>
  <c r="C28" i="29"/>
  <c r="B28" i="29"/>
  <c r="A28" i="29"/>
  <c r="I27" i="29"/>
  <c r="H27" i="29"/>
  <c r="F27" i="29"/>
  <c r="D27" i="29"/>
  <c r="G27" i="29" s="1"/>
  <c r="C27" i="29"/>
  <c r="B27" i="29"/>
  <c r="A27" i="29"/>
  <c r="I26" i="29"/>
  <c r="H26" i="29"/>
  <c r="F26" i="29"/>
  <c r="D26" i="29"/>
  <c r="G26" i="29" s="1"/>
  <c r="C26" i="29"/>
  <c r="B26" i="29"/>
  <c r="A26" i="29"/>
  <c r="I25" i="29"/>
  <c r="H25" i="29"/>
  <c r="F25" i="29"/>
  <c r="D25" i="29"/>
  <c r="G25" i="29" s="1"/>
  <c r="C25" i="29"/>
  <c r="B25" i="29"/>
  <c r="A25" i="29"/>
  <c r="I24" i="29"/>
  <c r="H24" i="29"/>
  <c r="F24" i="29"/>
  <c r="D24" i="29"/>
  <c r="G24" i="29" s="1"/>
  <c r="C24" i="29"/>
  <c r="B24" i="29"/>
  <c r="A24" i="29"/>
  <c r="I23" i="29"/>
  <c r="H23" i="29"/>
  <c r="F23" i="29"/>
  <c r="D23" i="29"/>
  <c r="G23" i="29" s="1"/>
  <c r="C23" i="29"/>
  <c r="B23" i="29"/>
  <c r="A23" i="29"/>
  <c r="I22" i="29"/>
  <c r="H22" i="29"/>
  <c r="F22" i="29"/>
  <c r="D22" i="29"/>
  <c r="G22" i="29" s="1"/>
  <c r="C22" i="29"/>
  <c r="B22" i="29"/>
  <c r="A22" i="29"/>
  <c r="I21" i="29"/>
  <c r="H21" i="29"/>
  <c r="F21" i="29"/>
  <c r="D21" i="29"/>
  <c r="G21" i="29" s="1"/>
  <c r="C21" i="29"/>
  <c r="B21" i="29"/>
  <c r="A21" i="29"/>
  <c r="I20" i="29"/>
  <c r="H20" i="29"/>
  <c r="F20" i="29"/>
  <c r="D20" i="29"/>
  <c r="G20" i="29" s="1"/>
  <c r="C20" i="29"/>
  <c r="B20" i="29"/>
  <c r="A20" i="29"/>
  <c r="I19" i="29"/>
  <c r="H19" i="29"/>
  <c r="F19" i="29"/>
  <c r="D19" i="29"/>
  <c r="G19" i="29" s="1"/>
  <c r="C19" i="29"/>
  <c r="B19" i="29"/>
  <c r="A19" i="29"/>
  <c r="I18" i="29"/>
  <c r="H18" i="29"/>
  <c r="F18" i="29"/>
  <c r="D18" i="29"/>
  <c r="G18" i="29" s="1"/>
  <c r="C18" i="29"/>
  <c r="B18" i="29"/>
  <c r="A18" i="29"/>
  <c r="I17" i="29"/>
  <c r="H17" i="29"/>
  <c r="F17" i="29"/>
  <c r="D17" i="29"/>
  <c r="G17" i="29" s="1"/>
  <c r="C17" i="29"/>
  <c r="B17" i="29"/>
  <c r="A17" i="29"/>
  <c r="I16" i="29"/>
  <c r="H16" i="29"/>
  <c r="F16" i="29"/>
  <c r="D16" i="29"/>
  <c r="G16" i="29" s="1"/>
  <c r="C16" i="29"/>
  <c r="B16" i="29"/>
  <c r="A16" i="29"/>
  <c r="I15" i="29"/>
  <c r="H15" i="29"/>
  <c r="F15" i="29"/>
  <c r="D15" i="29"/>
  <c r="G15" i="29" s="1"/>
  <c r="C15" i="29"/>
  <c r="B15" i="29"/>
  <c r="A15" i="29"/>
  <c r="I14" i="29"/>
  <c r="H14" i="29"/>
  <c r="F14" i="29"/>
  <c r="D14" i="29"/>
  <c r="G14" i="29" s="1"/>
  <c r="C14" i="29"/>
  <c r="B14" i="29"/>
  <c r="A14" i="29"/>
  <c r="I13" i="29"/>
  <c r="H13" i="29"/>
  <c r="F13" i="29"/>
  <c r="D13" i="29"/>
  <c r="G13" i="29" s="1"/>
  <c r="C13" i="29"/>
  <c r="B13" i="29"/>
  <c r="A13" i="29"/>
  <c r="I12" i="29"/>
  <c r="H12" i="29"/>
  <c r="F12" i="29"/>
  <c r="D12" i="29"/>
  <c r="G12" i="29" s="1"/>
  <c r="C12" i="29"/>
  <c r="B12" i="29"/>
  <c r="A12" i="29"/>
  <c r="I11" i="29"/>
  <c r="H11" i="29"/>
  <c r="F11" i="29"/>
  <c r="D11" i="29"/>
  <c r="G11" i="29" s="1"/>
  <c r="C11" i="29"/>
  <c r="B11" i="29"/>
  <c r="A11" i="29"/>
  <c r="I10" i="29"/>
  <c r="H10" i="29"/>
  <c r="F10" i="29"/>
  <c r="D10" i="29"/>
  <c r="G10" i="29" s="1"/>
  <c r="C10" i="29"/>
  <c r="B10" i="29"/>
  <c r="A10" i="29"/>
  <c r="I9" i="29"/>
  <c r="H9" i="29"/>
  <c r="F9" i="29"/>
  <c r="D9" i="29"/>
  <c r="G9" i="29" s="1"/>
  <c r="C9" i="29"/>
  <c r="B9" i="29"/>
  <c r="A9" i="29"/>
  <c r="I8" i="29"/>
  <c r="H8" i="29"/>
  <c r="F8" i="29"/>
  <c r="D8" i="29"/>
  <c r="G8" i="29" s="1"/>
  <c r="C8" i="29"/>
  <c r="B8" i="29"/>
  <c r="A8" i="29"/>
  <c r="I7" i="29"/>
  <c r="H7" i="29"/>
  <c r="F7" i="29"/>
  <c r="D7" i="29"/>
  <c r="G7" i="29" s="1"/>
  <c r="C7" i="29"/>
  <c r="B7" i="29"/>
  <c r="A7" i="29"/>
  <c r="I6" i="29"/>
  <c r="H6" i="29"/>
  <c r="F6" i="29"/>
  <c r="D6" i="29"/>
  <c r="G6" i="29" s="1"/>
  <c r="C6" i="29"/>
  <c r="B6" i="29"/>
  <c r="A6" i="29"/>
  <c r="I5" i="29"/>
  <c r="H5" i="29"/>
  <c r="F5" i="29"/>
  <c r="D5" i="29"/>
  <c r="G5" i="29" s="1"/>
  <c r="C5" i="29"/>
  <c r="B5" i="29"/>
  <c r="A5" i="29"/>
  <c r="I4" i="29"/>
  <c r="H4" i="29"/>
  <c r="F4" i="29"/>
  <c r="D4" i="29"/>
  <c r="G4" i="29" s="1"/>
  <c r="C4" i="29"/>
  <c r="B4" i="29"/>
  <c r="A4" i="29"/>
  <c r="E3" i="29"/>
  <c r="E1" i="29"/>
  <c r="A1" i="29"/>
  <c r="G1" i="29" s="1"/>
  <c r="I143" i="28"/>
  <c r="H143" i="28"/>
  <c r="F143" i="28"/>
  <c r="D143" i="28"/>
  <c r="G143" i="28" s="1"/>
  <c r="C143" i="28"/>
  <c r="B143" i="28"/>
  <c r="A143" i="28"/>
  <c r="I142" i="28"/>
  <c r="H142" i="28"/>
  <c r="F142" i="28"/>
  <c r="D142" i="28"/>
  <c r="G142" i="28" s="1"/>
  <c r="C142" i="28"/>
  <c r="B142" i="28"/>
  <c r="A142" i="28"/>
  <c r="I141" i="28"/>
  <c r="H141" i="28"/>
  <c r="F141" i="28"/>
  <c r="D141" i="28"/>
  <c r="G141" i="28" s="1"/>
  <c r="C141" i="28"/>
  <c r="B141" i="28"/>
  <c r="A141" i="28"/>
  <c r="I140" i="28"/>
  <c r="H140" i="28"/>
  <c r="F140" i="28"/>
  <c r="D140" i="28"/>
  <c r="G140" i="28" s="1"/>
  <c r="C140" i="28"/>
  <c r="B140" i="28"/>
  <c r="A140" i="28"/>
  <c r="I139" i="28"/>
  <c r="H139" i="28"/>
  <c r="F139" i="28"/>
  <c r="D139" i="28"/>
  <c r="G139" i="28" s="1"/>
  <c r="C139" i="28"/>
  <c r="B139" i="28"/>
  <c r="A139" i="28"/>
  <c r="I138" i="28"/>
  <c r="H138" i="28"/>
  <c r="F138" i="28"/>
  <c r="D138" i="28"/>
  <c r="G138" i="28" s="1"/>
  <c r="C138" i="28"/>
  <c r="B138" i="28"/>
  <c r="A138" i="28"/>
  <c r="I137" i="28"/>
  <c r="H137" i="28"/>
  <c r="F137" i="28"/>
  <c r="D137" i="28"/>
  <c r="G137" i="28" s="1"/>
  <c r="C137" i="28"/>
  <c r="B137" i="28"/>
  <c r="A137" i="28"/>
  <c r="I136" i="28"/>
  <c r="H136" i="28"/>
  <c r="F136" i="28"/>
  <c r="D136" i="28"/>
  <c r="G136" i="28" s="1"/>
  <c r="C136" i="28"/>
  <c r="B136" i="28"/>
  <c r="A136" i="28"/>
  <c r="I135" i="28"/>
  <c r="H135" i="28"/>
  <c r="F135" i="28"/>
  <c r="D135" i="28"/>
  <c r="G135" i="28" s="1"/>
  <c r="C135" i="28"/>
  <c r="B135" i="28"/>
  <c r="A135" i="28"/>
  <c r="I134" i="28"/>
  <c r="H134" i="28"/>
  <c r="F134" i="28"/>
  <c r="D134" i="28"/>
  <c r="G134" i="28" s="1"/>
  <c r="C134" i="28"/>
  <c r="B134" i="28"/>
  <c r="A134" i="28"/>
  <c r="I133" i="28"/>
  <c r="H133" i="28"/>
  <c r="F133" i="28"/>
  <c r="D133" i="28"/>
  <c r="G133" i="28" s="1"/>
  <c r="C133" i="28"/>
  <c r="B133" i="28"/>
  <c r="A133" i="28"/>
  <c r="I132" i="28"/>
  <c r="H132" i="28"/>
  <c r="F132" i="28"/>
  <c r="D132" i="28"/>
  <c r="G132" i="28" s="1"/>
  <c r="C132" i="28"/>
  <c r="B132" i="28"/>
  <c r="A132" i="28"/>
  <c r="I131" i="28"/>
  <c r="H131" i="28"/>
  <c r="F131" i="28"/>
  <c r="D131" i="28"/>
  <c r="G131" i="28" s="1"/>
  <c r="C131" i="28"/>
  <c r="B131" i="28"/>
  <c r="A131" i="28"/>
  <c r="I130" i="28"/>
  <c r="H130" i="28"/>
  <c r="F130" i="28"/>
  <c r="D130" i="28"/>
  <c r="G130" i="28" s="1"/>
  <c r="C130" i="28"/>
  <c r="B130" i="28"/>
  <c r="A130" i="28"/>
  <c r="I129" i="28"/>
  <c r="H129" i="28"/>
  <c r="F129" i="28"/>
  <c r="D129" i="28"/>
  <c r="G129" i="28" s="1"/>
  <c r="C129" i="28"/>
  <c r="B129" i="28"/>
  <c r="A129" i="28"/>
  <c r="I128" i="28"/>
  <c r="H128" i="28"/>
  <c r="F128" i="28"/>
  <c r="D128" i="28"/>
  <c r="G128" i="28" s="1"/>
  <c r="C128" i="28"/>
  <c r="B128" i="28"/>
  <c r="A128" i="28"/>
  <c r="I127" i="28"/>
  <c r="H127" i="28"/>
  <c r="F127" i="28"/>
  <c r="D127" i="28"/>
  <c r="G127" i="28" s="1"/>
  <c r="C127" i="28"/>
  <c r="B127" i="28"/>
  <c r="A127" i="28"/>
  <c r="I126" i="28"/>
  <c r="H126" i="28"/>
  <c r="F126" i="28"/>
  <c r="D126" i="28"/>
  <c r="G126" i="28" s="1"/>
  <c r="C126" i="28"/>
  <c r="B126" i="28"/>
  <c r="A126" i="28"/>
  <c r="I125" i="28"/>
  <c r="H125" i="28"/>
  <c r="F125" i="28"/>
  <c r="D125" i="28"/>
  <c r="G125" i="28" s="1"/>
  <c r="C125" i="28"/>
  <c r="B125" i="28"/>
  <c r="A125" i="28"/>
  <c r="I124" i="28"/>
  <c r="H124" i="28"/>
  <c r="F124" i="28"/>
  <c r="D124" i="28"/>
  <c r="G124" i="28" s="1"/>
  <c r="C124" i="28"/>
  <c r="B124" i="28"/>
  <c r="A124" i="28"/>
  <c r="I123" i="28"/>
  <c r="H123" i="28"/>
  <c r="F123" i="28"/>
  <c r="D123" i="28"/>
  <c r="G123" i="28" s="1"/>
  <c r="C123" i="28"/>
  <c r="B123" i="28"/>
  <c r="A123" i="28"/>
  <c r="I122" i="28"/>
  <c r="H122" i="28"/>
  <c r="F122" i="28"/>
  <c r="D122" i="28"/>
  <c r="G122" i="28" s="1"/>
  <c r="C122" i="28"/>
  <c r="B122" i="28"/>
  <c r="A122" i="28"/>
  <c r="I121" i="28"/>
  <c r="H121" i="28"/>
  <c r="F121" i="28"/>
  <c r="D121" i="28"/>
  <c r="G121" i="28" s="1"/>
  <c r="C121" i="28"/>
  <c r="B121" i="28"/>
  <c r="A121" i="28"/>
  <c r="I120" i="28"/>
  <c r="H120" i="28"/>
  <c r="F120" i="28"/>
  <c r="D120" i="28"/>
  <c r="G120" i="28" s="1"/>
  <c r="C120" i="28"/>
  <c r="B120" i="28"/>
  <c r="A120" i="28"/>
  <c r="I119" i="28"/>
  <c r="H119" i="28"/>
  <c r="F119" i="28"/>
  <c r="D119" i="28"/>
  <c r="G119" i="28" s="1"/>
  <c r="C119" i="28"/>
  <c r="B119" i="28"/>
  <c r="A119" i="28"/>
  <c r="I118" i="28"/>
  <c r="H118" i="28"/>
  <c r="F118" i="28"/>
  <c r="D118" i="28"/>
  <c r="G118" i="28" s="1"/>
  <c r="C118" i="28"/>
  <c r="B118" i="28"/>
  <c r="A118" i="28"/>
  <c r="I117" i="28"/>
  <c r="H117" i="28"/>
  <c r="F117" i="28"/>
  <c r="D117" i="28"/>
  <c r="G117" i="28" s="1"/>
  <c r="C117" i="28"/>
  <c r="B117" i="28"/>
  <c r="A117" i="28"/>
  <c r="I116" i="28"/>
  <c r="H116" i="28"/>
  <c r="F116" i="28"/>
  <c r="D116" i="28"/>
  <c r="G116" i="28" s="1"/>
  <c r="C116" i="28"/>
  <c r="B116" i="28"/>
  <c r="A116" i="28"/>
  <c r="I115" i="28"/>
  <c r="H115" i="28"/>
  <c r="F115" i="28"/>
  <c r="D115" i="28"/>
  <c r="G115" i="28" s="1"/>
  <c r="C115" i="28"/>
  <c r="B115" i="28"/>
  <c r="A115" i="28"/>
  <c r="I114" i="28"/>
  <c r="H114" i="28"/>
  <c r="F114" i="28"/>
  <c r="D114" i="28"/>
  <c r="G114" i="28" s="1"/>
  <c r="C114" i="28"/>
  <c r="B114" i="28"/>
  <c r="A114" i="28"/>
  <c r="I113" i="28"/>
  <c r="H113" i="28"/>
  <c r="F113" i="28"/>
  <c r="D113" i="28"/>
  <c r="G113" i="28" s="1"/>
  <c r="C113" i="28"/>
  <c r="B113" i="28"/>
  <c r="A113" i="28"/>
  <c r="I112" i="28"/>
  <c r="H112" i="28"/>
  <c r="F112" i="28"/>
  <c r="D112" i="28"/>
  <c r="G112" i="28" s="1"/>
  <c r="C112" i="28"/>
  <c r="B112" i="28"/>
  <c r="A112" i="28"/>
  <c r="I111" i="28"/>
  <c r="H111" i="28"/>
  <c r="F111" i="28"/>
  <c r="D111" i="28"/>
  <c r="G111" i="28" s="1"/>
  <c r="C111" i="28"/>
  <c r="B111" i="28"/>
  <c r="A111" i="28"/>
  <c r="I110" i="28"/>
  <c r="H110" i="28"/>
  <c r="F110" i="28"/>
  <c r="D110" i="28"/>
  <c r="G110" i="28" s="1"/>
  <c r="C110" i="28"/>
  <c r="B110" i="28"/>
  <c r="A110" i="28"/>
  <c r="I109" i="28"/>
  <c r="H109" i="28"/>
  <c r="F109" i="28"/>
  <c r="D109" i="28"/>
  <c r="G109" i="28" s="1"/>
  <c r="C109" i="28"/>
  <c r="B109" i="28"/>
  <c r="A109" i="28"/>
  <c r="I108" i="28"/>
  <c r="H108" i="28"/>
  <c r="F108" i="28"/>
  <c r="D108" i="28"/>
  <c r="G108" i="28" s="1"/>
  <c r="C108" i="28"/>
  <c r="B108" i="28"/>
  <c r="A108" i="28"/>
  <c r="I107" i="28"/>
  <c r="H107" i="28"/>
  <c r="F107" i="28"/>
  <c r="D107" i="28"/>
  <c r="G107" i="28" s="1"/>
  <c r="C107" i="28"/>
  <c r="B107" i="28"/>
  <c r="A107" i="28"/>
  <c r="I106" i="28"/>
  <c r="H106" i="28"/>
  <c r="F106" i="28"/>
  <c r="D106" i="28"/>
  <c r="G106" i="28" s="1"/>
  <c r="C106" i="28"/>
  <c r="B106" i="28"/>
  <c r="A106" i="28"/>
  <c r="I105" i="28"/>
  <c r="H105" i="28"/>
  <c r="F105" i="28"/>
  <c r="D105" i="28"/>
  <c r="G105" i="28" s="1"/>
  <c r="C105" i="28"/>
  <c r="B105" i="28"/>
  <c r="A105" i="28"/>
  <c r="I104" i="28"/>
  <c r="H104" i="28"/>
  <c r="F104" i="28"/>
  <c r="D104" i="28"/>
  <c r="G104" i="28" s="1"/>
  <c r="C104" i="28"/>
  <c r="B104" i="28"/>
  <c r="A104" i="28"/>
  <c r="I103" i="28"/>
  <c r="H103" i="28"/>
  <c r="F103" i="28"/>
  <c r="D103" i="28"/>
  <c r="G103" i="28" s="1"/>
  <c r="C103" i="28"/>
  <c r="B103" i="28"/>
  <c r="A103" i="28"/>
  <c r="I102" i="28"/>
  <c r="H102" i="28"/>
  <c r="F102" i="28"/>
  <c r="D102" i="28"/>
  <c r="G102" i="28" s="1"/>
  <c r="C102" i="28"/>
  <c r="B102" i="28"/>
  <c r="A102" i="28"/>
  <c r="I101" i="28"/>
  <c r="H101" i="28"/>
  <c r="F101" i="28"/>
  <c r="D101" i="28"/>
  <c r="G101" i="28" s="1"/>
  <c r="C101" i="28"/>
  <c r="B101" i="28"/>
  <c r="A101" i="28"/>
  <c r="I100" i="28"/>
  <c r="H100" i="28"/>
  <c r="F100" i="28"/>
  <c r="D100" i="28"/>
  <c r="G100" i="28" s="1"/>
  <c r="C100" i="28"/>
  <c r="B100" i="28"/>
  <c r="A100" i="28"/>
  <c r="I99" i="28"/>
  <c r="H99" i="28"/>
  <c r="F99" i="28"/>
  <c r="D99" i="28"/>
  <c r="G99" i="28" s="1"/>
  <c r="C99" i="28"/>
  <c r="B99" i="28"/>
  <c r="A99" i="28"/>
  <c r="I98" i="28"/>
  <c r="H98" i="28"/>
  <c r="F98" i="28"/>
  <c r="D98" i="28"/>
  <c r="G98" i="28" s="1"/>
  <c r="C98" i="28"/>
  <c r="B98" i="28"/>
  <c r="A98" i="28"/>
  <c r="I97" i="28"/>
  <c r="H97" i="28"/>
  <c r="F97" i="28"/>
  <c r="D97" i="28"/>
  <c r="G97" i="28" s="1"/>
  <c r="C97" i="28"/>
  <c r="B97" i="28"/>
  <c r="A97" i="28"/>
  <c r="I96" i="28"/>
  <c r="H96" i="28"/>
  <c r="F96" i="28"/>
  <c r="D96" i="28"/>
  <c r="G96" i="28" s="1"/>
  <c r="C96" i="28"/>
  <c r="B96" i="28"/>
  <c r="A96" i="28"/>
  <c r="I95" i="28"/>
  <c r="H95" i="28"/>
  <c r="F95" i="28"/>
  <c r="D95" i="28"/>
  <c r="G95" i="28" s="1"/>
  <c r="C95" i="28"/>
  <c r="B95" i="28"/>
  <c r="A95" i="28"/>
  <c r="I94" i="28"/>
  <c r="H94" i="28"/>
  <c r="F94" i="28"/>
  <c r="D94" i="28"/>
  <c r="G94" i="28" s="1"/>
  <c r="C94" i="28"/>
  <c r="B94" i="28"/>
  <c r="A94" i="28"/>
  <c r="I93" i="28"/>
  <c r="H93" i="28"/>
  <c r="F93" i="28"/>
  <c r="D93" i="28"/>
  <c r="G93" i="28" s="1"/>
  <c r="C93" i="28"/>
  <c r="B93" i="28"/>
  <c r="A93" i="28"/>
  <c r="I92" i="28"/>
  <c r="H92" i="28"/>
  <c r="F92" i="28"/>
  <c r="D92" i="28"/>
  <c r="G92" i="28" s="1"/>
  <c r="C92" i="28"/>
  <c r="B92" i="28"/>
  <c r="A92" i="28"/>
  <c r="I91" i="28"/>
  <c r="H91" i="28"/>
  <c r="F91" i="28"/>
  <c r="D91" i="28"/>
  <c r="G91" i="28" s="1"/>
  <c r="C91" i="28"/>
  <c r="B91" i="28"/>
  <c r="A91" i="28"/>
  <c r="I90" i="28"/>
  <c r="H90" i="28"/>
  <c r="F90" i="28"/>
  <c r="D90" i="28"/>
  <c r="G90" i="28" s="1"/>
  <c r="C90" i="28"/>
  <c r="B90" i="28"/>
  <c r="A90" i="28"/>
  <c r="I89" i="28"/>
  <c r="H89" i="28"/>
  <c r="F89" i="28"/>
  <c r="D89" i="28"/>
  <c r="G89" i="28" s="1"/>
  <c r="C89" i="28"/>
  <c r="B89" i="28"/>
  <c r="A89" i="28"/>
  <c r="I88" i="28"/>
  <c r="H88" i="28"/>
  <c r="F88" i="28"/>
  <c r="D88" i="28"/>
  <c r="G88" i="28" s="1"/>
  <c r="C88" i="28"/>
  <c r="B88" i="28"/>
  <c r="A88" i="28"/>
  <c r="I87" i="28"/>
  <c r="H87" i="28"/>
  <c r="F87" i="28"/>
  <c r="D87" i="28"/>
  <c r="G87" i="28" s="1"/>
  <c r="C87" i="28"/>
  <c r="B87" i="28"/>
  <c r="A87" i="28"/>
  <c r="I86" i="28"/>
  <c r="H86" i="28"/>
  <c r="F86" i="28"/>
  <c r="D86" i="28"/>
  <c r="G86" i="28" s="1"/>
  <c r="C86" i="28"/>
  <c r="B86" i="28"/>
  <c r="A86" i="28"/>
  <c r="I85" i="28"/>
  <c r="H85" i="28"/>
  <c r="F85" i="28"/>
  <c r="D85" i="28"/>
  <c r="G85" i="28" s="1"/>
  <c r="C85" i="28"/>
  <c r="B85" i="28"/>
  <c r="A85" i="28"/>
  <c r="I84" i="28"/>
  <c r="H84" i="28"/>
  <c r="F84" i="28"/>
  <c r="D84" i="28"/>
  <c r="G84" i="28" s="1"/>
  <c r="C84" i="28"/>
  <c r="B84" i="28"/>
  <c r="A84" i="28"/>
  <c r="I83" i="28"/>
  <c r="H83" i="28"/>
  <c r="F83" i="28"/>
  <c r="D83" i="28"/>
  <c r="G83" i="28" s="1"/>
  <c r="C83" i="28"/>
  <c r="B83" i="28"/>
  <c r="A83" i="28"/>
  <c r="I82" i="28"/>
  <c r="H82" i="28"/>
  <c r="F82" i="28"/>
  <c r="D82" i="28"/>
  <c r="G82" i="28" s="1"/>
  <c r="C82" i="28"/>
  <c r="B82" i="28"/>
  <c r="A82" i="28"/>
  <c r="I81" i="28"/>
  <c r="H81" i="28"/>
  <c r="F81" i="28"/>
  <c r="D81" i="28"/>
  <c r="G81" i="28" s="1"/>
  <c r="C81" i="28"/>
  <c r="B81" i="28"/>
  <c r="A81" i="28"/>
  <c r="I80" i="28"/>
  <c r="H80" i="28"/>
  <c r="F80" i="28"/>
  <c r="D80" i="28"/>
  <c r="G80" i="28" s="1"/>
  <c r="C80" i="28"/>
  <c r="B80" i="28"/>
  <c r="A80" i="28"/>
  <c r="I79" i="28"/>
  <c r="H79" i="28"/>
  <c r="F79" i="28"/>
  <c r="D79" i="28"/>
  <c r="G79" i="28" s="1"/>
  <c r="C79" i="28"/>
  <c r="B79" i="28"/>
  <c r="A79" i="28"/>
  <c r="I78" i="28"/>
  <c r="H78" i="28"/>
  <c r="F78" i="28"/>
  <c r="D78" i="28"/>
  <c r="G78" i="28" s="1"/>
  <c r="C78" i="28"/>
  <c r="B78" i="28"/>
  <c r="A78" i="28"/>
  <c r="I77" i="28"/>
  <c r="H77" i="28"/>
  <c r="F77" i="28"/>
  <c r="D77" i="28"/>
  <c r="G77" i="28" s="1"/>
  <c r="C77" i="28"/>
  <c r="B77" i="28"/>
  <c r="A77" i="28"/>
  <c r="I76" i="28"/>
  <c r="H76" i="28"/>
  <c r="F76" i="28"/>
  <c r="D76" i="28"/>
  <c r="G76" i="28" s="1"/>
  <c r="C76" i="28"/>
  <c r="B76" i="28"/>
  <c r="A76" i="28"/>
  <c r="I75" i="28"/>
  <c r="H75" i="28"/>
  <c r="F75" i="28"/>
  <c r="D75" i="28"/>
  <c r="G75" i="28" s="1"/>
  <c r="C75" i="28"/>
  <c r="B75" i="28"/>
  <c r="A75" i="28"/>
  <c r="I74" i="28"/>
  <c r="H74" i="28"/>
  <c r="F74" i="28"/>
  <c r="D74" i="28"/>
  <c r="G74" i="28" s="1"/>
  <c r="C74" i="28"/>
  <c r="B74" i="28"/>
  <c r="A74" i="28"/>
  <c r="I73" i="28"/>
  <c r="H73" i="28"/>
  <c r="F73" i="28"/>
  <c r="D73" i="28"/>
  <c r="G73" i="28" s="1"/>
  <c r="C73" i="28"/>
  <c r="B73" i="28"/>
  <c r="A73" i="28"/>
  <c r="I72" i="28"/>
  <c r="H72" i="28"/>
  <c r="F72" i="28"/>
  <c r="D72" i="28"/>
  <c r="G72" i="28" s="1"/>
  <c r="C72" i="28"/>
  <c r="B72" i="28"/>
  <c r="A72" i="28"/>
  <c r="I71" i="28"/>
  <c r="H71" i="28"/>
  <c r="F71" i="28"/>
  <c r="D71" i="28"/>
  <c r="G71" i="28" s="1"/>
  <c r="C71" i="28"/>
  <c r="B71" i="28"/>
  <c r="A71" i="28"/>
  <c r="I70" i="28"/>
  <c r="H70" i="28"/>
  <c r="F70" i="28"/>
  <c r="D70" i="28"/>
  <c r="G70" i="28" s="1"/>
  <c r="C70" i="28"/>
  <c r="B70" i="28"/>
  <c r="A70" i="28"/>
  <c r="I69" i="28"/>
  <c r="H69" i="28"/>
  <c r="F69" i="28"/>
  <c r="D69" i="28"/>
  <c r="G69" i="28" s="1"/>
  <c r="C69" i="28"/>
  <c r="B69" i="28"/>
  <c r="A69" i="28"/>
  <c r="I68" i="28"/>
  <c r="H68" i="28"/>
  <c r="F68" i="28"/>
  <c r="D68" i="28"/>
  <c r="G68" i="28" s="1"/>
  <c r="C68" i="28"/>
  <c r="B68" i="28"/>
  <c r="A68" i="28"/>
  <c r="I67" i="28"/>
  <c r="H67" i="28"/>
  <c r="F67" i="28"/>
  <c r="D67" i="28"/>
  <c r="G67" i="28" s="1"/>
  <c r="C67" i="28"/>
  <c r="B67" i="28"/>
  <c r="A67" i="28"/>
  <c r="I66" i="28"/>
  <c r="H66" i="28"/>
  <c r="F66" i="28"/>
  <c r="D66" i="28"/>
  <c r="G66" i="28" s="1"/>
  <c r="C66" i="28"/>
  <c r="B66" i="28"/>
  <c r="A66" i="28"/>
  <c r="I65" i="28"/>
  <c r="H65" i="28"/>
  <c r="F65" i="28"/>
  <c r="D65" i="28"/>
  <c r="G65" i="28" s="1"/>
  <c r="C65" i="28"/>
  <c r="B65" i="28"/>
  <c r="A65" i="28"/>
  <c r="I64" i="28"/>
  <c r="H64" i="28"/>
  <c r="F64" i="28"/>
  <c r="D64" i="28"/>
  <c r="G64" i="28" s="1"/>
  <c r="C64" i="28"/>
  <c r="B64" i="28"/>
  <c r="A64" i="28"/>
  <c r="I63" i="28"/>
  <c r="H63" i="28"/>
  <c r="F63" i="28"/>
  <c r="D63" i="28"/>
  <c r="G63" i="28" s="1"/>
  <c r="C63" i="28"/>
  <c r="B63" i="28"/>
  <c r="A63" i="28"/>
  <c r="I62" i="28"/>
  <c r="H62" i="28"/>
  <c r="F62" i="28"/>
  <c r="D62" i="28"/>
  <c r="G62" i="28" s="1"/>
  <c r="C62" i="28"/>
  <c r="B62" i="28"/>
  <c r="A62" i="28"/>
  <c r="I61" i="28"/>
  <c r="H61" i="28"/>
  <c r="F61" i="28"/>
  <c r="D61" i="28"/>
  <c r="G61" i="28" s="1"/>
  <c r="C61" i="28"/>
  <c r="B61" i="28"/>
  <c r="A61" i="28"/>
  <c r="I60" i="28"/>
  <c r="H60" i="28"/>
  <c r="F60" i="28"/>
  <c r="D60" i="28"/>
  <c r="G60" i="28" s="1"/>
  <c r="C60" i="28"/>
  <c r="B60" i="28"/>
  <c r="A60" i="28"/>
  <c r="I59" i="28"/>
  <c r="H59" i="28"/>
  <c r="F59" i="28"/>
  <c r="D59" i="28"/>
  <c r="G59" i="28" s="1"/>
  <c r="C59" i="28"/>
  <c r="B59" i="28"/>
  <c r="A59" i="28"/>
  <c r="I58" i="28"/>
  <c r="H58" i="28"/>
  <c r="F58" i="28"/>
  <c r="D58" i="28"/>
  <c r="G58" i="28" s="1"/>
  <c r="C58" i="28"/>
  <c r="B58" i="28"/>
  <c r="A58" i="28"/>
  <c r="I57" i="28"/>
  <c r="H57" i="28"/>
  <c r="F57" i="28"/>
  <c r="D57" i="28"/>
  <c r="G57" i="28" s="1"/>
  <c r="C57" i="28"/>
  <c r="B57" i="28"/>
  <c r="A57" i="28"/>
  <c r="I56" i="28"/>
  <c r="H56" i="28"/>
  <c r="F56" i="28"/>
  <c r="D56" i="28"/>
  <c r="G56" i="28" s="1"/>
  <c r="C56" i="28"/>
  <c r="B56" i="28"/>
  <c r="A56" i="28"/>
  <c r="I55" i="28"/>
  <c r="H55" i="28"/>
  <c r="F55" i="28"/>
  <c r="D55" i="28"/>
  <c r="G55" i="28" s="1"/>
  <c r="C55" i="28"/>
  <c r="B55" i="28"/>
  <c r="A55" i="28"/>
  <c r="I54" i="28"/>
  <c r="H54" i="28"/>
  <c r="F54" i="28"/>
  <c r="D54" i="28"/>
  <c r="G54" i="28" s="1"/>
  <c r="C54" i="28"/>
  <c r="B54" i="28"/>
  <c r="A54" i="28"/>
  <c r="I53" i="28"/>
  <c r="H53" i="28"/>
  <c r="F53" i="28"/>
  <c r="D53" i="28"/>
  <c r="G53" i="28" s="1"/>
  <c r="C53" i="28"/>
  <c r="B53" i="28"/>
  <c r="A53" i="28"/>
  <c r="I52" i="28"/>
  <c r="H52" i="28"/>
  <c r="F52" i="28"/>
  <c r="D52" i="28"/>
  <c r="G52" i="28" s="1"/>
  <c r="C52" i="28"/>
  <c r="B52" i="28"/>
  <c r="A52" i="28"/>
  <c r="I51" i="28"/>
  <c r="H51" i="28"/>
  <c r="F51" i="28"/>
  <c r="D51" i="28"/>
  <c r="G51" i="28" s="1"/>
  <c r="C51" i="28"/>
  <c r="B51" i="28"/>
  <c r="A51" i="28"/>
  <c r="I50" i="28"/>
  <c r="H50" i="28"/>
  <c r="F50" i="28"/>
  <c r="D50" i="28"/>
  <c r="G50" i="28" s="1"/>
  <c r="C50" i="28"/>
  <c r="B50" i="28"/>
  <c r="A50" i="28"/>
  <c r="I49" i="28"/>
  <c r="H49" i="28"/>
  <c r="F49" i="28"/>
  <c r="D49" i="28"/>
  <c r="G49" i="28" s="1"/>
  <c r="C49" i="28"/>
  <c r="B49" i="28"/>
  <c r="A49" i="28"/>
  <c r="I48" i="28"/>
  <c r="H48" i="28"/>
  <c r="F48" i="28"/>
  <c r="D48" i="28"/>
  <c r="G48" i="28" s="1"/>
  <c r="C48" i="28"/>
  <c r="B48" i="28"/>
  <c r="A48" i="28"/>
  <c r="I47" i="28"/>
  <c r="H47" i="28"/>
  <c r="F47" i="28"/>
  <c r="D47" i="28"/>
  <c r="G47" i="28" s="1"/>
  <c r="C47" i="28"/>
  <c r="B47" i="28"/>
  <c r="A47" i="28"/>
  <c r="I46" i="28"/>
  <c r="H46" i="28"/>
  <c r="F46" i="28"/>
  <c r="D46" i="28"/>
  <c r="G46" i="28" s="1"/>
  <c r="C46" i="28"/>
  <c r="B46" i="28"/>
  <c r="A46" i="28"/>
  <c r="I45" i="28"/>
  <c r="H45" i="28"/>
  <c r="F45" i="28"/>
  <c r="D45" i="28"/>
  <c r="G45" i="28" s="1"/>
  <c r="C45" i="28"/>
  <c r="B45" i="28"/>
  <c r="A45" i="28"/>
  <c r="I44" i="28"/>
  <c r="H44" i="28"/>
  <c r="F44" i="28"/>
  <c r="D44" i="28"/>
  <c r="G44" i="28" s="1"/>
  <c r="C44" i="28"/>
  <c r="B44" i="28"/>
  <c r="A44" i="28"/>
  <c r="I43" i="28"/>
  <c r="H43" i="28"/>
  <c r="F43" i="28"/>
  <c r="D43" i="28"/>
  <c r="G43" i="28" s="1"/>
  <c r="C43" i="28"/>
  <c r="B43" i="28"/>
  <c r="A43" i="28"/>
  <c r="I42" i="28"/>
  <c r="H42" i="28"/>
  <c r="F42" i="28"/>
  <c r="D42" i="28"/>
  <c r="G42" i="28" s="1"/>
  <c r="C42" i="28"/>
  <c r="B42" i="28"/>
  <c r="A42" i="28"/>
  <c r="I41" i="28"/>
  <c r="H41" i="28"/>
  <c r="F41" i="28"/>
  <c r="D41" i="28"/>
  <c r="G41" i="28" s="1"/>
  <c r="C41" i="28"/>
  <c r="B41" i="28"/>
  <c r="A41" i="28"/>
  <c r="I40" i="28"/>
  <c r="H40" i="28"/>
  <c r="F40" i="28"/>
  <c r="D40" i="28"/>
  <c r="G40" i="28" s="1"/>
  <c r="C40" i="28"/>
  <c r="B40" i="28"/>
  <c r="A40" i="28"/>
  <c r="I39" i="28"/>
  <c r="H39" i="28"/>
  <c r="F39" i="28"/>
  <c r="D39" i="28"/>
  <c r="G39" i="28" s="1"/>
  <c r="C39" i="28"/>
  <c r="B39" i="28"/>
  <c r="A39" i="28"/>
  <c r="I38" i="28"/>
  <c r="H38" i="28"/>
  <c r="F38" i="28"/>
  <c r="D38" i="28"/>
  <c r="G38" i="28" s="1"/>
  <c r="C38" i="28"/>
  <c r="B38" i="28"/>
  <c r="A38" i="28"/>
  <c r="I37" i="28"/>
  <c r="H37" i="28"/>
  <c r="F37" i="28"/>
  <c r="D37" i="28"/>
  <c r="G37" i="28" s="1"/>
  <c r="C37" i="28"/>
  <c r="B37" i="28"/>
  <c r="A37" i="28"/>
  <c r="I36" i="28"/>
  <c r="H36" i="28"/>
  <c r="F36" i="28"/>
  <c r="D36" i="28"/>
  <c r="G36" i="28" s="1"/>
  <c r="C36" i="28"/>
  <c r="B36" i="28"/>
  <c r="A36" i="28"/>
  <c r="I35" i="28"/>
  <c r="H35" i="28"/>
  <c r="F35" i="28"/>
  <c r="D35" i="28"/>
  <c r="G35" i="28" s="1"/>
  <c r="C35" i="28"/>
  <c r="B35" i="28"/>
  <c r="A35" i="28"/>
  <c r="I34" i="28"/>
  <c r="H34" i="28"/>
  <c r="F34" i="28"/>
  <c r="D34" i="28"/>
  <c r="G34" i="28" s="1"/>
  <c r="C34" i="28"/>
  <c r="B34" i="28"/>
  <c r="A34" i="28"/>
  <c r="I33" i="28"/>
  <c r="H33" i="28"/>
  <c r="F33" i="28"/>
  <c r="D33" i="28"/>
  <c r="G33" i="28" s="1"/>
  <c r="C33" i="28"/>
  <c r="B33" i="28"/>
  <c r="A33" i="28"/>
  <c r="I32" i="28"/>
  <c r="H32" i="28"/>
  <c r="F32" i="28"/>
  <c r="D32" i="28"/>
  <c r="G32" i="28" s="1"/>
  <c r="C32" i="28"/>
  <c r="B32" i="28"/>
  <c r="A32" i="28"/>
  <c r="I31" i="28"/>
  <c r="H31" i="28"/>
  <c r="F31" i="28"/>
  <c r="D31" i="28"/>
  <c r="G31" i="28" s="1"/>
  <c r="C31" i="28"/>
  <c r="B31" i="28"/>
  <c r="A31" i="28"/>
  <c r="I30" i="28"/>
  <c r="H30" i="28"/>
  <c r="F30" i="28"/>
  <c r="D30" i="28"/>
  <c r="G30" i="28" s="1"/>
  <c r="C30" i="28"/>
  <c r="B30" i="28"/>
  <c r="A30" i="28"/>
  <c r="I29" i="28"/>
  <c r="H29" i="28"/>
  <c r="F29" i="28"/>
  <c r="D29" i="28"/>
  <c r="G29" i="28" s="1"/>
  <c r="C29" i="28"/>
  <c r="B29" i="28"/>
  <c r="A29" i="28"/>
  <c r="I28" i="28"/>
  <c r="H28" i="28"/>
  <c r="F28" i="28"/>
  <c r="D28" i="28"/>
  <c r="G28" i="28" s="1"/>
  <c r="C28" i="28"/>
  <c r="B28" i="28"/>
  <c r="A28" i="28"/>
  <c r="I27" i="28"/>
  <c r="H27" i="28"/>
  <c r="F27" i="28"/>
  <c r="D27" i="28"/>
  <c r="G27" i="28" s="1"/>
  <c r="C27" i="28"/>
  <c r="B27" i="28"/>
  <c r="A27" i="28"/>
  <c r="I26" i="28"/>
  <c r="H26" i="28"/>
  <c r="F26" i="28"/>
  <c r="D26" i="28"/>
  <c r="G26" i="28" s="1"/>
  <c r="C26" i="28"/>
  <c r="B26" i="28"/>
  <c r="A26" i="28"/>
  <c r="I25" i="28"/>
  <c r="H25" i="28"/>
  <c r="F25" i="28"/>
  <c r="D25" i="28"/>
  <c r="G25" i="28" s="1"/>
  <c r="C25" i="28"/>
  <c r="B25" i="28"/>
  <c r="A25" i="28"/>
  <c r="I24" i="28"/>
  <c r="H24" i="28"/>
  <c r="F24" i="28"/>
  <c r="D24" i="28"/>
  <c r="G24" i="28" s="1"/>
  <c r="C24" i="28"/>
  <c r="B24" i="28"/>
  <c r="A24" i="28"/>
  <c r="I23" i="28"/>
  <c r="H23" i="28"/>
  <c r="F23" i="28"/>
  <c r="D23" i="28"/>
  <c r="G23" i="28" s="1"/>
  <c r="C23" i="28"/>
  <c r="B23" i="28"/>
  <c r="A23" i="28"/>
  <c r="I22" i="28"/>
  <c r="H22" i="28"/>
  <c r="F22" i="28"/>
  <c r="D22" i="28"/>
  <c r="G22" i="28" s="1"/>
  <c r="C22" i="28"/>
  <c r="B22" i="28"/>
  <c r="A22" i="28"/>
  <c r="I21" i="28"/>
  <c r="H21" i="28"/>
  <c r="F21" i="28"/>
  <c r="D21" i="28"/>
  <c r="G21" i="28" s="1"/>
  <c r="C21" i="28"/>
  <c r="B21" i="28"/>
  <c r="A21" i="28"/>
  <c r="I20" i="28"/>
  <c r="H20" i="28"/>
  <c r="F20" i="28"/>
  <c r="D20" i="28"/>
  <c r="G20" i="28" s="1"/>
  <c r="C20" i="28"/>
  <c r="B20" i="28"/>
  <c r="A20" i="28"/>
  <c r="I19" i="28"/>
  <c r="H19" i="28"/>
  <c r="F19" i="28"/>
  <c r="D19" i="28"/>
  <c r="G19" i="28" s="1"/>
  <c r="C19" i="28"/>
  <c r="B19" i="28"/>
  <c r="A19" i="28"/>
  <c r="I18" i="28"/>
  <c r="H18" i="28"/>
  <c r="F18" i="28"/>
  <c r="D18" i="28"/>
  <c r="G18" i="28" s="1"/>
  <c r="C18" i="28"/>
  <c r="B18" i="28"/>
  <c r="A18" i="28"/>
  <c r="I17" i="28"/>
  <c r="H17" i="28"/>
  <c r="F17" i="28"/>
  <c r="D17" i="28"/>
  <c r="G17" i="28" s="1"/>
  <c r="C17" i="28"/>
  <c r="B17" i="28"/>
  <c r="A17" i="28"/>
  <c r="I16" i="28"/>
  <c r="H16" i="28"/>
  <c r="F16" i="28"/>
  <c r="D16" i="28"/>
  <c r="G16" i="28" s="1"/>
  <c r="C16" i="28"/>
  <c r="B16" i="28"/>
  <c r="A16" i="28"/>
  <c r="I15" i="28"/>
  <c r="H15" i="28"/>
  <c r="F15" i="28"/>
  <c r="D15" i="28"/>
  <c r="G15" i="28" s="1"/>
  <c r="C15" i="28"/>
  <c r="B15" i="28"/>
  <c r="A15" i="28"/>
  <c r="I14" i="28"/>
  <c r="H14" i="28"/>
  <c r="F14" i="28"/>
  <c r="D14" i="28"/>
  <c r="G14" i="28" s="1"/>
  <c r="C14" i="28"/>
  <c r="B14" i="28"/>
  <c r="A14" i="28"/>
  <c r="I13" i="28"/>
  <c r="H13" i="28"/>
  <c r="F13" i="28"/>
  <c r="D13" i="28"/>
  <c r="G13" i="28" s="1"/>
  <c r="C13" i="28"/>
  <c r="B13" i="28"/>
  <c r="A13" i="28"/>
  <c r="I12" i="28"/>
  <c r="H12" i="28"/>
  <c r="F12" i="28"/>
  <c r="D12" i="28"/>
  <c r="G12" i="28" s="1"/>
  <c r="C12" i="28"/>
  <c r="B12" i="28"/>
  <c r="A12" i="28"/>
  <c r="I11" i="28"/>
  <c r="H11" i="28"/>
  <c r="F11" i="28"/>
  <c r="D11" i="28"/>
  <c r="G11" i="28" s="1"/>
  <c r="C11" i="28"/>
  <c r="B11" i="28"/>
  <c r="A11" i="28"/>
  <c r="I10" i="28"/>
  <c r="H10" i="28"/>
  <c r="F10" i="28"/>
  <c r="D10" i="28"/>
  <c r="G10" i="28" s="1"/>
  <c r="C10" i="28"/>
  <c r="B10" i="28"/>
  <c r="A10" i="28"/>
  <c r="I9" i="28"/>
  <c r="H9" i="28"/>
  <c r="F9" i="28"/>
  <c r="D9" i="28"/>
  <c r="G9" i="28" s="1"/>
  <c r="C9" i="28"/>
  <c r="B9" i="28"/>
  <c r="A9" i="28"/>
  <c r="I8" i="28"/>
  <c r="H8" i="28"/>
  <c r="F8" i="28"/>
  <c r="D8" i="28"/>
  <c r="G8" i="28" s="1"/>
  <c r="C8" i="28"/>
  <c r="B8" i="28"/>
  <c r="A8" i="28"/>
  <c r="I7" i="28"/>
  <c r="H7" i="28"/>
  <c r="F7" i="28"/>
  <c r="D7" i="28"/>
  <c r="G7" i="28" s="1"/>
  <c r="C7" i="28"/>
  <c r="B7" i="28"/>
  <c r="A7" i="28"/>
  <c r="I6" i="28"/>
  <c r="H6" i="28"/>
  <c r="F6" i="28"/>
  <c r="D6" i="28"/>
  <c r="G6" i="28" s="1"/>
  <c r="C6" i="28"/>
  <c r="B6" i="28"/>
  <c r="A6" i="28"/>
  <c r="I5" i="28"/>
  <c r="H5" i="28"/>
  <c r="F5" i="28"/>
  <c r="D5" i="28"/>
  <c r="G5" i="28" s="1"/>
  <c r="C5" i="28"/>
  <c r="B5" i="28"/>
  <c r="A5" i="28"/>
  <c r="I4" i="28"/>
  <c r="H4" i="28"/>
  <c r="F4" i="28"/>
  <c r="D4" i="28"/>
  <c r="G4" i="28" s="1"/>
  <c r="C4" i="28"/>
  <c r="B4" i="28"/>
  <c r="A4" i="28"/>
  <c r="E3" i="28"/>
  <c r="E1" i="28"/>
  <c r="A1" i="28"/>
  <c r="G1" i="28" s="1"/>
  <c r="I143" i="27"/>
  <c r="H143" i="27"/>
  <c r="F143" i="27"/>
  <c r="D143" i="27"/>
  <c r="G143" i="27" s="1"/>
  <c r="C143" i="27"/>
  <c r="B143" i="27"/>
  <c r="A143" i="27"/>
  <c r="I142" i="27"/>
  <c r="H142" i="27"/>
  <c r="F142" i="27"/>
  <c r="D142" i="27"/>
  <c r="G142" i="27" s="1"/>
  <c r="C142" i="27"/>
  <c r="B142" i="27"/>
  <c r="A142" i="27"/>
  <c r="I141" i="27"/>
  <c r="H141" i="27"/>
  <c r="F141" i="27"/>
  <c r="D141" i="27"/>
  <c r="G141" i="27" s="1"/>
  <c r="C141" i="27"/>
  <c r="B141" i="27"/>
  <c r="A141" i="27"/>
  <c r="I140" i="27"/>
  <c r="H140" i="27"/>
  <c r="F140" i="27"/>
  <c r="D140" i="27"/>
  <c r="G140" i="27" s="1"/>
  <c r="C140" i="27"/>
  <c r="B140" i="27"/>
  <c r="A140" i="27"/>
  <c r="I139" i="27"/>
  <c r="H139" i="27"/>
  <c r="F139" i="27"/>
  <c r="D139" i="27"/>
  <c r="G139" i="27" s="1"/>
  <c r="C139" i="27"/>
  <c r="B139" i="27"/>
  <c r="A139" i="27"/>
  <c r="I138" i="27"/>
  <c r="H138" i="27"/>
  <c r="F138" i="27"/>
  <c r="D138" i="27"/>
  <c r="G138" i="27" s="1"/>
  <c r="C138" i="27"/>
  <c r="B138" i="27"/>
  <c r="A138" i="27"/>
  <c r="I137" i="27"/>
  <c r="H137" i="27"/>
  <c r="F137" i="27"/>
  <c r="D137" i="27"/>
  <c r="G137" i="27" s="1"/>
  <c r="C137" i="27"/>
  <c r="B137" i="27"/>
  <c r="A137" i="27"/>
  <c r="I136" i="27"/>
  <c r="H136" i="27"/>
  <c r="F136" i="27"/>
  <c r="D136" i="27"/>
  <c r="G136" i="27" s="1"/>
  <c r="C136" i="27"/>
  <c r="B136" i="27"/>
  <c r="A136" i="27"/>
  <c r="I135" i="27"/>
  <c r="H135" i="27"/>
  <c r="F135" i="27"/>
  <c r="D135" i="27"/>
  <c r="G135" i="27" s="1"/>
  <c r="C135" i="27"/>
  <c r="B135" i="27"/>
  <c r="A135" i="27"/>
  <c r="I134" i="27"/>
  <c r="H134" i="27"/>
  <c r="F134" i="27"/>
  <c r="D134" i="27"/>
  <c r="G134" i="27" s="1"/>
  <c r="C134" i="27"/>
  <c r="B134" i="27"/>
  <c r="A134" i="27"/>
  <c r="I133" i="27"/>
  <c r="H133" i="27"/>
  <c r="F133" i="27"/>
  <c r="D133" i="27"/>
  <c r="G133" i="27" s="1"/>
  <c r="C133" i="27"/>
  <c r="B133" i="27"/>
  <c r="A133" i="27"/>
  <c r="I132" i="27"/>
  <c r="H132" i="27"/>
  <c r="F132" i="27"/>
  <c r="D132" i="27"/>
  <c r="G132" i="27" s="1"/>
  <c r="C132" i="27"/>
  <c r="B132" i="27"/>
  <c r="A132" i="27"/>
  <c r="I131" i="27"/>
  <c r="H131" i="27"/>
  <c r="F131" i="27"/>
  <c r="D131" i="27"/>
  <c r="G131" i="27" s="1"/>
  <c r="C131" i="27"/>
  <c r="B131" i="27"/>
  <c r="A131" i="27"/>
  <c r="I130" i="27"/>
  <c r="H130" i="27"/>
  <c r="F130" i="27"/>
  <c r="D130" i="27"/>
  <c r="G130" i="27" s="1"/>
  <c r="C130" i="27"/>
  <c r="B130" i="27"/>
  <c r="A130" i="27"/>
  <c r="I129" i="27"/>
  <c r="H129" i="27"/>
  <c r="F129" i="27"/>
  <c r="D129" i="27"/>
  <c r="G129" i="27" s="1"/>
  <c r="C129" i="27"/>
  <c r="B129" i="27"/>
  <c r="A129" i="27"/>
  <c r="I128" i="27"/>
  <c r="H128" i="27"/>
  <c r="F128" i="27"/>
  <c r="D128" i="27"/>
  <c r="G128" i="27" s="1"/>
  <c r="C128" i="27"/>
  <c r="B128" i="27"/>
  <c r="A128" i="27"/>
  <c r="I127" i="27"/>
  <c r="H127" i="27"/>
  <c r="F127" i="27"/>
  <c r="D127" i="27"/>
  <c r="G127" i="27" s="1"/>
  <c r="C127" i="27"/>
  <c r="B127" i="27"/>
  <c r="A127" i="27"/>
  <c r="I126" i="27"/>
  <c r="H126" i="27"/>
  <c r="F126" i="27"/>
  <c r="D126" i="27"/>
  <c r="G126" i="27" s="1"/>
  <c r="C126" i="27"/>
  <c r="B126" i="27"/>
  <c r="A126" i="27"/>
  <c r="I125" i="27"/>
  <c r="H125" i="27"/>
  <c r="F125" i="27"/>
  <c r="D125" i="27"/>
  <c r="G125" i="27" s="1"/>
  <c r="C125" i="27"/>
  <c r="B125" i="27"/>
  <c r="A125" i="27"/>
  <c r="I124" i="27"/>
  <c r="H124" i="27"/>
  <c r="F124" i="27"/>
  <c r="D124" i="27"/>
  <c r="G124" i="27" s="1"/>
  <c r="C124" i="27"/>
  <c r="B124" i="27"/>
  <c r="A124" i="27"/>
  <c r="I123" i="27"/>
  <c r="H123" i="27"/>
  <c r="F123" i="27"/>
  <c r="D123" i="27"/>
  <c r="G123" i="27" s="1"/>
  <c r="C123" i="27"/>
  <c r="B123" i="27"/>
  <c r="A123" i="27"/>
  <c r="I122" i="27"/>
  <c r="H122" i="27"/>
  <c r="F122" i="27"/>
  <c r="D122" i="27"/>
  <c r="G122" i="27" s="1"/>
  <c r="C122" i="27"/>
  <c r="B122" i="27"/>
  <c r="A122" i="27"/>
  <c r="I121" i="27"/>
  <c r="H121" i="27"/>
  <c r="F121" i="27"/>
  <c r="D121" i="27"/>
  <c r="G121" i="27" s="1"/>
  <c r="C121" i="27"/>
  <c r="B121" i="27"/>
  <c r="A121" i="27"/>
  <c r="I120" i="27"/>
  <c r="H120" i="27"/>
  <c r="F120" i="27"/>
  <c r="D120" i="27"/>
  <c r="G120" i="27" s="1"/>
  <c r="C120" i="27"/>
  <c r="B120" i="27"/>
  <c r="A120" i="27"/>
  <c r="I119" i="27"/>
  <c r="H119" i="27"/>
  <c r="F119" i="27"/>
  <c r="D119" i="27"/>
  <c r="G119" i="27" s="1"/>
  <c r="C119" i="27"/>
  <c r="B119" i="27"/>
  <c r="A119" i="27"/>
  <c r="I118" i="27"/>
  <c r="H118" i="27"/>
  <c r="F118" i="27"/>
  <c r="D118" i="27"/>
  <c r="G118" i="27" s="1"/>
  <c r="C118" i="27"/>
  <c r="B118" i="27"/>
  <c r="A118" i="27"/>
  <c r="I117" i="27"/>
  <c r="H117" i="27"/>
  <c r="F117" i="27"/>
  <c r="D117" i="27"/>
  <c r="G117" i="27" s="1"/>
  <c r="C117" i="27"/>
  <c r="B117" i="27"/>
  <c r="A117" i="27"/>
  <c r="I116" i="27"/>
  <c r="H116" i="27"/>
  <c r="F116" i="27"/>
  <c r="D116" i="27"/>
  <c r="G116" i="27" s="1"/>
  <c r="C116" i="27"/>
  <c r="B116" i="27"/>
  <c r="A116" i="27"/>
  <c r="I115" i="27"/>
  <c r="H115" i="27"/>
  <c r="F115" i="27"/>
  <c r="D115" i="27"/>
  <c r="G115" i="27" s="1"/>
  <c r="C115" i="27"/>
  <c r="B115" i="27"/>
  <c r="A115" i="27"/>
  <c r="I114" i="27"/>
  <c r="H114" i="27"/>
  <c r="F114" i="27"/>
  <c r="D114" i="27"/>
  <c r="G114" i="27" s="1"/>
  <c r="C114" i="27"/>
  <c r="B114" i="27"/>
  <c r="A114" i="27"/>
  <c r="I113" i="27"/>
  <c r="H113" i="27"/>
  <c r="F113" i="27"/>
  <c r="D113" i="27"/>
  <c r="G113" i="27" s="1"/>
  <c r="C113" i="27"/>
  <c r="B113" i="27"/>
  <c r="A113" i="27"/>
  <c r="I112" i="27"/>
  <c r="H112" i="27"/>
  <c r="F112" i="27"/>
  <c r="D112" i="27"/>
  <c r="G112" i="27" s="1"/>
  <c r="C112" i="27"/>
  <c r="B112" i="27"/>
  <c r="A112" i="27"/>
  <c r="I111" i="27"/>
  <c r="H111" i="27"/>
  <c r="F111" i="27"/>
  <c r="D111" i="27"/>
  <c r="G111" i="27" s="1"/>
  <c r="C111" i="27"/>
  <c r="B111" i="27"/>
  <c r="A111" i="27"/>
  <c r="I110" i="27"/>
  <c r="H110" i="27"/>
  <c r="F110" i="27"/>
  <c r="D110" i="27"/>
  <c r="G110" i="27" s="1"/>
  <c r="C110" i="27"/>
  <c r="B110" i="27"/>
  <c r="A110" i="27"/>
  <c r="I109" i="27"/>
  <c r="H109" i="27"/>
  <c r="F109" i="27"/>
  <c r="D109" i="27"/>
  <c r="G109" i="27" s="1"/>
  <c r="C109" i="27"/>
  <c r="B109" i="27"/>
  <c r="A109" i="27"/>
  <c r="I108" i="27"/>
  <c r="H108" i="27"/>
  <c r="F108" i="27"/>
  <c r="D108" i="27"/>
  <c r="G108" i="27" s="1"/>
  <c r="C108" i="27"/>
  <c r="B108" i="27"/>
  <c r="A108" i="27"/>
  <c r="I107" i="27"/>
  <c r="H107" i="27"/>
  <c r="F107" i="27"/>
  <c r="D107" i="27"/>
  <c r="G107" i="27" s="1"/>
  <c r="C107" i="27"/>
  <c r="B107" i="27"/>
  <c r="A107" i="27"/>
  <c r="I106" i="27"/>
  <c r="H106" i="27"/>
  <c r="F106" i="27"/>
  <c r="D106" i="27"/>
  <c r="G106" i="27" s="1"/>
  <c r="C106" i="27"/>
  <c r="B106" i="27"/>
  <c r="A106" i="27"/>
  <c r="I105" i="27"/>
  <c r="H105" i="27"/>
  <c r="F105" i="27"/>
  <c r="D105" i="27"/>
  <c r="G105" i="27" s="1"/>
  <c r="C105" i="27"/>
  <c r="B105" i="27"/>
  <c r="A105" i="27"/>
  <c r="I104" i="27"/>
  <c r="H104" i="27"/>
  <c r="F104" i="27"/>
  <c r="D104" i="27"/>
  <c r="G104" i="27" s="1"/>
  <c r="C104" i="27"/>
  <c r="B104" i="27"/>
  <c r="A104" i="27"/>
  <c r="I103" i="27"/>
  <c r="H103" i="27"/>
  <c r="F103" i="27"/>
  <c r="D103" i="27"/>
  <c r="G103" i="27" s="1"/>
  <c r="C103" i="27"/>
  <c r="B103" i="27"/>
  <c r="A103" i="27"/>
  <c r="I102" i="27"/>
  <c r="H102" i="27"/>
  <c r="F102" i="27"/>
  <c r="D102" i="27"/>
  <c r="G102" i="27" s="1"/>
  <c r="C102" i="27"/>
  <c r="B102" i="27"/>
  <c r="A102" i="27"/>
  <c r="I101" i="27"/>
  <c r="H101" i="27"/>
  <c r="F101" i="27"/>
  <c r="D101" i="27"/>
  <c r="G101" i="27" s="1"/>
  <c r="C101" i="27"/>
  <c r="B101" i="27"/>
  <c r="A101" i="27"/>
  <c r="I100" i="27"/>
  <c r="H100" i="27"/>
  <c r="F100" i="27"/>
  <c r="D100" i="27"/>
  <c r="G100" i="27" s="1"/>
  <c r="C100" i="27"/>
  <c r="B100" i="27"/>
  <c r="A100" i="27"/>
  <c r="I99" i="27"/>
  <c r="H99" i="27"/>
  <c r="F99" i="27"/>
  <c r="D99" i="27"/>
  <c r="G99" i="27" s="1"/>
  <c r="C99" i="27"/>
  <c r="B99" i="27"/>
  <c r="A99" i="27"/>
  <c r="I98" i="27"/>
  <c r="H98" i="27"/>
  <c r="F98" i="27"/>
  <c r="D98" i="27"/>
  <c r="G98" i="27" s="1"/>
  <c r="C98" i="27"/>
  <c r="B98" i="27"/>
  <c r="A98" i="27"/>
  <c r="I97" i="27"/>
  <c r="H97" i="27"/>
  <c r="F97" i="27"/>
  <c r="D97" i="27"/>
  <c r="G97" i="27" s="1"/>
  <c r="C97" i="27"/>
  <c r="B97" i="27"/>
  <c r="A97" i="27"/>
  <c r="I96" i="27"/>
  <c r="H96" i="27"/>
  <c r="F96" i="27"/>
  <c r="D96" i="27"/>
  <c r="G96" i="27" s="1"/>
  <c r="C96" i="27"/>
  <c r="B96" i="27"/>
  <c r="A96" i="27"/>
  <c r="I95" i="27"/>
  <c r="H95" i="27"/>
  <c r="F95" i="27"/>
  <c r="D95" i="27"/>
  <c r="G95" i="27" s="1"/>
  <c r="C95" i="27"/>
  <c r="B95" i="27"/>
  <c r="A95" i="27"/>
  <c r="I94" i="27"/>
  <c r="H94" i="27"/>
  <c r="F94" i="27"/>
  <c r="D94" i="27"/>
  <c r="G94" i="27" s="1"/>
  <c r="C94" i="27"/>
  <c r="B94" i="27"/>
  <c r="A94" i="27"/>
  <c r="I93" i="27"/>
  <c r="H93" i="27"/>
  <c r="F93" i="27"/>
  <c r="D93" i="27"/>
  <c r="G93" i="27" s="1"/>
  <c r="C93" i="27"/>
  <c r="B93" i="27"/>
  <c r="A93" i="27"/>
  <c r="I92" i="27"/>
  <c r="H92" i="27"/>
  <c r="F92" i="27"/>
  <c r="D92" i="27"/>
  <c r="G92" i="27" s="1"/>
  <c r="C92" i="27"/>
  <c r="B92" i="27"/>
  <c r="A92" i="27"/>
  <c r="I91" i="27"/>
  <c r="H91" i="27"/>
  <c r="F91" i="27"/>
  <c r="D91" i="27"/>
  <c r="G91" i="27" s="1"/>
  <c r="C91" i="27"/>
  <c r="B91" i="27"/>
  <c r="A91" i="27"/>
  <c r="I90" i="27"/>
  <c r="H90" i="27"/>
  <c r="F90" i="27"/>
  <c r="D90" i="27"/>
  <c r="G90" i="27" s="1"/>
  <c r="C90" i="27"/>
  <c r="B90" i="27"/>
  <c r="A90" i="27"/>
  <c r="I89" i="27"/>
  <c r="H89" i="27"/>
  <c r="F89" i="27"/>
  <c r="D89" i="27"/>
  <c r="G89" i="27" s="1"/>
  <c r="C89" i="27"/>
  <c r="B89" i="27"/>
  <c r="A89" i="27"/>
  <c r="I88" i="27"/>
  <c r="H88" i="27"/>
  <c r="F88" i="27"/>
  <c r="D88" i="27"/>
  <c r="G88" i="27" s="1"/>
  <c r="C88" i="27"/>
  <c r="B88" i="27"/>
  <c r="A88" i="27"/>
  <c r="I87" i="27"/>
  <c r="H87" i="27"/>
  <c r="F87" i="27"/>
  <c r="D87" i="27"/>
  <c r="G87" i="27" s="1"/>
  <c r="C87" i="27"/>
  <c r="B87" i="27"/>
  <c r="A87" i="27"/>
  <c r="I86" i="27"/>
  <c r="H86" i="27"/>
  <c r="F86" i="27"/>
  <c r="D86" i="27"/>
  <c r="G86" i="27" s="1"/>
  <c r="C86" i="27"/>
  <c r="B86" i="27"/>
  <c r="A86" i="27"/>
  <c r="I85" i="27"/>
  <c r="H85" i="27"/>
  <c r="F85" i="27"/>
  <c r="D85" i="27"/>
  <c r="G85" i="27" s="1"/>
  <c r="C85" i="27"/>
  <c r="B85" i="27"/>
  <c r="A85" i="27"/>
  <c r="I84" i="27"/>
  <c r="H84" i="27"/>
  <c r="F84" i="27"/>
  <c r="D84" i="27"/>
  <c r="G84" i="27" s="1"/>
  <c r="C84" i="27"/>
  <c r="B84" i="27"/>
  <c r="A84" i="27"/>
  <c r="I83" i="27"/>
  <c r="H83" i="27"/>
  <c r="F83" i="27"/>
  <c r="D83" i="27"/>
  <c r="G83" i="27" s="1"/>
  <c r="C83" i="27"/>
  <c r="B83" i="27"/>
  <c r="A83" i="27"/>
  <c r="I82" i="27"/>
  <c r="H82" i="27"/>
  <c r="F82" i="27"/>
  <c r="D82" i="27"/>
  <c r="G82" i="27" s="1"/>
  <c r="C82" i="27"/>
  <c r="B82" i="27"/>
  <c r="A82" i="27"/>
  <c r="I81" i="27"/>
  <c r="H81" i="27"/>
  <c r="F81" i="27"/>
  <c r="D81" i="27"/>
  <c r="G81" i="27" s="1"/>
  <c r="C81" i="27"/>
  <c r="B81" i="27"/>
  <c r="A81" i="27"/>
  <c r="I80" i="27"/>
  <c r="H80" i="27"/>
  <c r="F80" i="27"/>
  <c r="D80" i="27"/>
  <c r="G80" i="27" s="1"/>
  <c r="C80" i="27"/>
  <c r="B80" i="27"/>
  <c r="A80" i="27"/>
  <c r="I79" i="27"/>
  <c r="H79" i="27"/>
  <c r="F79" i="27"/>
  <c r="D79" i="27"/>
  <c r="G79" i="27" s="1"/>
  <c r="C79" i="27"/>
  <c r="B79" i="27"/>
  <c r="A79" i="27"/>
  <c r="I78" i="27"/>
  <c r="H78" i="27"/>
  <c r="F78" i="27"/>
  <c r="D78" i="27"/>
  <c r="G78" i="27" s="1"/>
  <c r="C78" i="27"/>
  <c r="B78" i="27"/>
  <c r="A78" i="27"/>
  <c r="I77" i="27"/>
  <c r="H77" i="27"/>
  <c r="F77" i="27"/>
  <c r="D77" i="27"/>
  <c r="G77" i="27" s="1"/>
  <c r="C77" i="27"/>
  <c r="B77" i="27"/>
  <c r="A77" i="27"/>
  <c r="I76" i="27"/>
  <c r="H76" i="27"/>
  <c r="F76" i="27"/>
  <c r="D76" i="27"/>
  <c r="G76" i="27" s="1"/>
  <c r="C76" i="27"/>
  <c r="B76" i="27"/>
  <c r="A76" i="27"/>
  <c r="I75" i="27"/>
  <c r="H75" i="27"/>
  <c r="F75" i="27"/>
  <c r="D75" i="27"/>
  <c r="G75" i="27" s="1"/>
  <c r="C75" i="27"/>
  <c r="B75" i="27"/>
  <c r="A75" i="27"/>
  <c r="I74" i="27"/>
  <c r="H74" i="27"/>
  <c r="F74" i="27"/>
  <c r="D74" i="27"/>
  <c r="G74" i="27" s="1"/>
  <c r="C74" i="27"/>
  <c r="B74" i="27"/>
  <c r="A74" i="27"/>
  <c r="I73" i="27"/>
  <c r="H73" i="27"/>
  <c r="F73" i="27"/>
  <c r="D73" i="27"/>
  <c r="G73" i="27" s="1"/>
  <c r="C73" i="27"/>
  <c r="B73" i="27"/>
  <c r="A73" i="27"/>
  <c r="I72" i="27"/>
  <c r="H72" i="27"/>
  <c r="F72" i="27"/>
  <c r="D72" i="27"/>
  <c r="G72" i="27" s="1"/>
  <c r="C72" i="27"/>
  <c r="B72" i="27"/>
  <c r="A72" i="27"/>
  <c r="I71" i="27"/>
  <c r="H71" i="27"/>
  <c r="F71" i="27"/>
  <c r="D71" i="27"/>
  <c r="G71" i="27" s="1"/>
  <c r="C71" i="27"/>
  <c r="B71" i="27"/>
  <c r="A71" i="27"/>
  <c r="I70" i="27"/>
  <c r="H70" i="27"/>
  <c r="F70" i="27"/>
  <c r="D70" i="27"/>
  <c r="G70" i="27" s="1"/>
  <c r="C70" i="27"/>
  <c r="B70" i="27"/>
  <c r="A70" i="27"/>
  <c r="I69" i="27"/>
  <c r="H69" i="27"/>
  <c r="F69" i="27"/>
  <c r="D69" i="27"/>
  <c r="G69" i="27" s="1"/>
  <c r="C69" i="27"/>
  <c r="B69" i="27"/>
  <c r="A69" i="27"/>
  <c r="I68" i="27"/>
  <c r="H68" i="27"/>
  <c r="F68" i="27"/>
  <c r="D68" i="27"/>
  <c r="G68" i="27" s="1"/>
  <c r="C68" i="27"/>
  <c r="B68" i="27"/>
  <c r="A68" i="27"/>
  <c r="I67" i="27"/>
  <c r="H67" i="27"/>
  <c r="F67" i="27"/>
  <c r="D67" i="27"/>
  <c r="G67" i="27" s="1"/>
  <c r="C67" i="27"/>
  <c r="B67" i="27"/>
  <c r="A67" i="27"/>
  <c r="I66" i="27"/>
  <c r="H66" i="27"/>
  <c r="F66" i="27"/>
  <c r="D66" i="27"/>
  <c r="G66" i="27" s="1"/>
  <c r="C66" i="27"/>
  <c r="B66" i="27"/>
  <c r="A66" i="27"/>
  <c r="I65" i="27"/>
  <c r="H65" i="27"/>
  <c r="F65" i="27"/>
  <c r="D65" i="27"/>
  <c r="G65" i="27" s="1"/>
  <c r="C65" i="27"/>
  <c r="B65" i="27"/>
  <c r="A65" i="27"/>
  <c r="I64" i="27"/>
  <c r="H64" i="27"/>
  <c r="F64" i="27"/>
  <c r="D64" i="27"/>
  <c r="G64" i="27" s="1"/>
  <c r="C64" i="27"/>
  <c r="B64" i="27"/>
  <c r="A64" i="27"/>
  <c r="I63" i="27"/>
  <c r="H63" i="27"/>
  <c r="F63" i="27"/>
  <c r="D63" i="27"/>
  <c r="G63" i="27" s="1"/>
  <c r="C63" i="27"/>
  <c r="B63" i="27"/>
  <c r="A63" i="27"/>
  <c r="I62" i="27"/>
  <c r="H62" i="27"/>
  <c r="F62" i="27"/>
  <c r="D62" i="27"/>
  <c r="G62" i="27" s="1"/>
  <c r="C62" i="27"/>
  <c r="B62" i="27"/>
  <c r="A62" i="27"/>
  <c r="I61" i="27"/>
  <c r="H61" i="27"/>
  <c r="F61" i="27"/>
  <c r="D61" i="27"/>
  <c r="G61" i="27" s="1"/>
  <c r="C61" i="27"/>
  <c r="B61" i="27"/>
  <c r="A61" i="27"/>
  <c r="I60" i="27"/>
  <c r="H60" i="27"/>
  <c r="F60" i="27"/>
  <c r="D60" i="27"/>
  <c r="G60" i="27" s="1"/>
  <c r="C60" i="27"/>
  <c r="B60" i="27"/>
  <c r="A60" i="27"/>
  <c r="I59" i="27"/>
  <c r="H59" i="27"/>
  <c r="F59" i="27"/>
  <c r="D59" i="27"/>
  <c r="G59" i="27" s="1"/>
  <c r="C59" i="27"/>
  <c r="B59" i="27"/>
  <c r="A59" i="27"/>
  <c r="I58" i="27"/>
  <c r="H58" i="27"/>
  <c r="F58" i="27"/>
  <c r="D58" i="27"/>
  <c r="G58" i="27" s="1"/>
  <c r="C58" i="27"/>
  <c r="B58" i="27"/>
  <c r="A58" i="27"/>
  <c r="I57" i="27"/>
  <c r="H57" i="27"/>
  <c r="F57" i="27"/>
  <c r="D57" i="27"/>
  <c r="G57" i="27" s="1"/>
  <c r="C57" i="27"/>
  <c r="B57" i="27"/>
  <c r="A57" i="27"/>
  <c r="I56" i="27"/>
  <c r="H56" i="27"/>
  <c r="F56" i="27"/>
  <c r="D56" i="27"/>
  <c r="G56" i="27" s="1"/>
  <c r="C56" i="27"/>
  <c r="B56" i="27"/>
  <c r="A56" i="27"/>
  <c r="I55" i="27"/>
  <c r="H55" i="27"/>
  <c r="F55" i="27"/>
  <c r="D55" i="27"/>
  <c r="G55" i="27" s="1"/>
  <c r="C55" i="27"/>
  <c r="B55" i="27"/>
  <c r="A55" i="27"/>
  <c r="I54" i="27"/>
  <c r="H54" i="27"/>
  <c r="F54" i="27"/>
  <c r="D54" i="27"/>
  <c r="G54" i="27" s="1"/>
  <c r="C54" i="27"/>
  <c r="B54" i="27"/>
  <c r="A54" i="27"/>
  <c r="I53" i="27"/>
  <c r="H53" i="27"/>
  <c r="F53" i="27"/>
  <c r="D53" i="27"/>
  <c r="G53" i="27" s="1"/>
  <c r="C53" i="27"/>
  <c r="B53" i="27"/>
  <c r="A53" i="27"/>
  <c r="I52" i="27"/>
  <c r="H52" i="27"/>
  <c r="F52" i="27"/>
  <c r="D52" i="27"/>
  <c r="G52" i="27" s="1"/>
  <c r="C52" i="27"/>
  <c r="B52" i="27"/>
  <c r="A52" i="27"/>
  <c r="I51" i="27"/>
  <c r="H51" i="27"/>
  <c r="F51" i="27"/>
  <c r="D51" i="27"/>
  <c r="G51" i="27" s="1"/>
  <c r="C51" i="27"/>
  <c r="B51" i="27"/>
  <c r="A51" i="27"/>
  <c r="I50" i="27"/>
  <c r="H50" i="27"/>
  <c r="F50" i="27"/>
  <c r="D50" i="27"/>
  <c r="G50" i="27" s="1"/>
  <c r="C50" i="27"/>
  <c r="B50" i="27"/>
  <c r="A50" i="27"/>
  <c r="I49" i="27"/>
  <c r="H49" i="27"/>
  <c r="F49" i="27"/>
  <c r="D49" i="27"/>
  <c r="G49" i="27" s="1"/>
  <c r="C49" i="27"/>
  <c r="B49" i="27"/>
  <c r="A49" i="27"/>
  <c r="I48" i="27"/>
  <c r="H48" i="27"/>
  <c r="F48" i="27"/>
  <c r="D48" i="27"/>
  <c r="G48" i="27" s="1"/>
  <c r="C48" i="27"/>
  <c r="B48" i="27"/>
  <c r="A48" i="27"/>
  <c r="I47" i="27"/>
  <c r="H47" i="27"/>
  <c r="F47" i="27"/>
  <c r="D47" i="27"/>
  <c r="G47" i="27" s="1"/>
  <c r="C47" i="27"/>
  <c r="B47" i="27"/>
  <c r="A47" i="27"/>
  <c r="I46" i="27"/>
  <c r="H46" i="27"/>
  <c r="F46" i="27"/>
  <c r="D46" i="27"/>
  <c r="G46" i="27" s="1"/>
  <c r="C46" i="27"/>
  <c r="B46" i="27"/>
  <c r="A46" i="27"/>
  <c r="I45" i="27"/>
  <c r="H45" i="27"/>
  <c r="F45" i="27"/>
  <c r="D45" i="27"/>
  <c r="G45" i="27" s="1"/>
  <c r="C45" i="27"/>
  <c r="B45" i="27"/>
  <c r="A45" i="27"/>
  <c r="I44" i="27"/>
  <c r="H44" i="27"/>
  <c r="F44" i="27"/>
  <c r="D44" i="27"/>
  <c r="G44" i="27" s="1"/>
  <c r="C44" i="27"/>
  <c r="B44" i="27"/>
  <c r="A44" i="27"/>
  <c r="I43" i="27"/>
  <c r="H43" i="27"/>
  <c r="F43" i="27"/>
  <c r="D43" i="27"/>
  <c r="G43" i="27" s="1"/>
  <c r="C43" i="27"/>
  <c r="B43" i="27"/>
  <c r="A43" i="27"/>
  <c r="I42" i="27"/>
  <c r="H42" i="27"/>
  <c r="F42" i="27"/>
  <c r="D42" i="27"/>
  <c r="G42" i="27" s="1"/>
  <c r="C42" i="27"/>
  <c r="B42" i="27"/>
  <c r="A42" i="27"/>
  <c r="I41" i="27"/>
  <c r="H41" i="27"/>
  <c r="F41" i="27"/>
  <c r="D41" i="27"/>
  <c r="G41" i="27" s="1"/>
  <c r="C41" i="27"/>
  <c r="B41" i="27"/>
  <c r="A41" i="27"/>
  <c r="I40" i="27"/>
  <c r="H40" i="27"/>
  <c r="F40" i="27"/>
  <c r="D40" i="27"/>
  <c r="G40" i="27" s="1"/>
  <c r="C40" i="27"/>
  <c r="B40" i="27"/>
  <c r="A40" i="27"/>
  <c r="I39" i="27"/>
  <c r="H39" i="27"/>
  <c r="F39" i="27"/>
  <c r="D39" i="27"/>
  <c r="G39" i="27" s="1"/>
  <c r="C39" i="27"/>
  <c r="B39" i="27"/>
  <c r="A39" i="27"/>
  <c r="I38" i="27"/>
  <c r="H38" i="27"/>
  <c r="F38" i="27"/>
  <c r="D38" i="27"/>
  <c r="G38" i="27" s="1"/>
  <c r="C38" i="27"/>
  <c r="B38" i="27"/>
  <c r="A38" i="27"/>
  <c r="I37" i="27"/>
  <c r="H37" i="27"/>
  <c r="F37" i="27"/>
  <c r="D37" i="27"/>
  <c r="G37" i="27" s="1"/>
  <c r="C37" i="27"/>
  <c r="B37" i="27"/>
  <c r="A37" i="27"/>
  <c r="I36" i="27"/>
  <c r="H36" i="27"/>
  <c r="F36" i="27"/>
  <c r="D36" i="27"/>
  <c r="G36" i="27" s="1"/>
  <c r="C36" i="27"/>
  <c r="B36" i="27"/>
  <c r="A36" i="27"/>
  <c r="I35" i="27"/>
  <c r="H35" i="27"/>
  <c r="F35" i="27"/>
  <c r="D35" i="27"/>
  <c r="G35" i="27" s="1"/>
  <c r="C35" i="27"/>
  <c r="B35" i="27"/>
  <c r="A35" i="27"/>
  <c r="I34" i="27"/>
  <c r="H34" i="27"/>
  <c r="F34" i="27"/>
  <c r="D34" i="27"/>
  <c r="G34" i="27" s="1"/>
  <c r="C34" i="27"/>
  <c r="B34" i="27"/>
  <c r="A34" i="27"/>
  <c r="I33" i="27"/>
  <c r="H33" i="27"/>
  <c r="F33" i="27"/>
  <c r="D33" i="27"/>
  <c r="G33" i="27" s="1"/>
  <c r="C33" i="27"/>
  <c r="B33" i="27"/>
  <c r="A33" i="27"/>
  <c r="I32" i="27"/>
  <c r="H32" i="27"/>
  <c r="F32" i="27"/>
  <c r="D32" i="27"/>
  <c r="G32" i="27" s="1"/>
  <c r="C32" i="27"/>
  <c r="B32" i="27"/>
  <c r="A32" i="27"/>
  <c r="I31" i="27"/>
  <c r="H31" i="27"/>
  <c r="F31" i="27"/>
  <c r="D31" i="27"/>
  <c r="G31" i="27" s="1"/>
  <c r="C31" i="27"/>
  <c r="B31" i="27"/>
  <c r="A31" i="27"/>
  <c r="I30" i="27"/>
  <c r="H30" i="27"/>
  <c r="F30" i="27"/>
  <c r="D30" i="27"/>
  <c r="G30" i="27" s="1"/>
  <c r="C30" i="27"/>
  <c r="B30" i="27"/>
  <c r="A30" i="27"/>
  <c r="I29" i="27"/>
  <c r="H29" i="27"/>
  <c r="F29" i="27"/>
  <c r="D29" i="27"/>
  <c r="G29" i="27" s="1"/>
  <c r="C29" i="27"/>
  <c r="B29" i="27"/>
  <c r="A29" i="27"/>
  <c r="I28" i="27"/>
  <c r="H28" i="27"/>
  <c r="F28" i="27"/>
  <c r="D28" i="27"/>
  <c r="G28" i="27" s="1"/>
  <c r="C28" i="27"/>
  <c r="B28" i="27"/>
  <c r="A28" i="27"/>
  <c r="I27" i="27"/>
  <c r="H27" i="27"/>
  <c r="F27" i="27"/>
  <c r="D27" i="27"/>
  <c r="G27" i="27" s="1"/>
  <c r="C27" i="27"/>
  <c r="B27" i="27"/>
  <c r="A27" i="27"/>
  <c r="I26" i="27"/>
  <c r="H26" i="27"/>
  <c r="F26" i="27"/>
  <c r="D26" i="27"/>
  <c r="G26" i="27" s="1"/>
  <c r="C26" i="27"/>
  <c r="B26" i="27"/>
  <c r="A26" i="27"/>
  <c r="I25" i="27"/>
  <c r="H25" i="27"/>
  <c r="F25" i="27"/>
  <c r="D25" i="27"/>
  <c r="G25" i="27" s="1"/>
  <c r="C25" i="27"/>
  <c r="B25" i="27"/>
  <c r="A25" i="27"/>
  <c r="I24" i="27"/>
  <c r="H24" i="27"/>
  <c r="F24" i="27"/>
  <c r="D24" i="27"/>
  <c r="G24" i="27" s="1"/>
  <c r="C24" i="27"/>
  <c r="B24" i="27"/>
  <c r="A24" i="27"/>
  <c r="I23" i="27"/>
  <c r="H23" i="27"/>
  <c r="F23" i="27"/>
  <c r="D23" i="27"/>
  <c r="G23" i="27" s="1"/>
  <c r="C23" i="27"/>
  <c r="B23" i="27"/>
  <c r="A23" i="27"/>
  <c r="I22" i="27"/>
  <c r="H22" i="27"/>
  <c r="F22" i="27"/>
  <c r="D22" i="27"/>
  <c r="G22" i="27" s="1"/>
  <c r="C22" i="27"/>
  <c r="B22" i="27"/>
  <c r="A22" i="27"/>
  <c r="I21" i="27"/>
  <c r="H21" i="27"/>
  <c r="F21" i="27"/>
  <c r="D21" i="27"/>
  <c r="G21" i="27" s="1"/>
  <c r="C21" i="27"/>
  <c r="B21" i="27"/>
  <c r="A21" i="27"/>
  <c r="I20" i="27"/>
  <c r="H20" i="27"/>
  <c r="F20" i="27"/>
  <c r="D20" i="27"/>
  <c r="G20" i="27" s="1"/>
  <c r="C20" i="27"/>
  <c r="B20" i="27"/>
  <c r="A20" i="27"/>
  <c r="I19" i="27"/>
  <c r="H19" i="27"/>
  <c r="F19" i="27"/>
  <c r="D19" i="27"/>
  <c r="G19" i="27" s="1"/>
  <c r="C19" i="27"/>
  <c r="B19" i="27"/>
  <c r="A19" i="27"/>
  <c r="I18" i="27"/>
  <c r="H18" i="27"/>
  <c r="F18" i="27"/>
  <c r="D18" i="27"/>
  <c r="G18" i="27" s="1"/>
  <c r="C18" i="27"/>
  <c r="B18" i="27"/>
  <c r="A18" i="27"/>
  <c r="I17" i="27"/>
  <c r="H17" i="27"/>
  <c r="F17" i="27"/>
  <c r="D17" i="27"/>
  <c r="G17" i="27" s="1"/>
  <c r="C17" i="27"/>
  <c r="B17" i="27"/>
  <c r="A17" i="27"/>
  <c r="I16" i="27"/>
  <c r="H16" i="27"/>
  <c r="F16" i="27"/>
  <c r="D16" i="27"/>
  <c r="G16" i="27" s="1"/>
  <c r="C16" i="27"/>
  <c r="B16" i="27"/>
  <c r="A16" i="27"/>
  <c r="I15" i="27"/>
  <c r="H15" i="27"/>
  <c r="F15" i="27"/>
  <c r="D15" i="27"/>
  <c r="G15" i="27" s="1"/>
  <c r="C15" i="27"/>
  <c r="B15" i="27"/>
  <c r="A15" i="27"/>
  <c r="I14" i="27"/>
  <c r="H14" i="27"/>
  <c r="F14" i="27"/>
  <c r="D14" i="27"/>
  <c r="G14" i="27" s="1"/>
  <c r="C14" i="27"/>
  <c r="B14" i="27"/>
  <c r="A14" i="27"/>
  <c r="I13" i="27"/>
  <c r="H13" i="27"/>
  <c r="F13" i="27"/>
  <c r="D13" i="27"/>
  <c r="G13" i="27" s="1"/>
  <c r="C13" i="27"/>
  <c r="B13" i="27"/>
  <c r="A13" i="27"/>
  <c r="I12" i="27"/>
  <c r="H12" i="27"/>
  <c r="F12" i="27"/>
  <c r="D12" i="27"/>
  <c r="G12" i="27" s="1"/>
  <c r="C12" i="27"/>
  <c r="B12" i="27"/>
  <c r="A12" i="27"/>
  <c r="I11" i="27"/>
  <c r="H11" i="27"/>
  <c r="F11" i="27"/>
  <c r="D11" i="27"/>
  <c r="G11" i="27" s="1"/>
  <c r="C11" i="27"/>
  <c r="B11" i="27"/>
  <c r="A11" i="27"/>
  <c r="I10" i="27"/>
  <c r="H10" i="27"/>
  <c r="F10" i="27"/>
  <c r="D10" i="27"/>
  <c r="G10" i="27" s="1"/>
  <c r="C10" i="27"/>
  <c r="B10" i="27"/>
  <c r="A10" i="27"/>
  <c r="I9" i="27"/>
  <c r="H9" i="27"/>
  <c r="F9" i="27"/>
  <c r="D9" i="27"/>
  <c r="G9" i="27" s="1"/>
  <c r="C9" i="27"/>
  <c r="B9" i="27"/>
  <c r="A9" i="27"/>
  <c r="I8" i="27"/>
  <c r="H8" i="27"/>
  <c r="F8" i="27"/>
  <c r="D8" i="27"/>
  <c r="G8" i="27" s="1"/>
  <c r="C8" i="27"/>
  <c r="B8" i="27"/>
  <c r="A8" i="27"/>
  <c r="I7" i="27"/>
  <c r="H7" i="27"/>
  <c r="F7" i="27"/>
  <c r="D7" i="27"/>
  <c r="G7" i="27" s="1"/>
  <c r="C7" i="27"/>
  <c r="B7" i="27"/>
  <c r="A7" i="27"/>
  <c r="I6" i="27"/>
  <c r="H6" i="27"/>
  <c r="F6" i="27"/>
  <c r="D6" i="27"/>
  <c r="G6" i="27" s="1"/>
  <c r="C6" i="27"/>
  <c r="B6" i="27"/>
  <c r="A6" i="27"/>
  <c r="I5" i="27"/>
  <c r="H5" i="27"/>
  <c r="F5" i="27"/>
  <c r="D5" i="27"/>
  <c r="G5" i="27" s="1"/>
  <c r="C5" i="27"/>
  <c r="B5" i="27"/>
  <c r="A5" i="27"/>
  <c r="I4" i="27"/>
  <c r="H4" i="27"/>
  <c r="F4" i="27"/>
  <c r="D4" i="27"/>
  <c r="G4" i="27" s="1"/>
  <c r="C4" i="27"/>
  <c r="B4" i="27"/>
  <c r="A4" i="27"/>
  <c r="E3" i="27"/>
  <c r="E1" i="27"/>
  <c r="A1" i="27"/>
  <c r="G1" i="27" s="1"/>
  <c r="I143" i="26"/>
  <c r="H143" i="26"/>
  <c r="F143" i="26"/>
  <c r="D143" i="26"/>
  <c r="G143" i="26" s="1"/>
  <c r="C143" i="26"/>
  <c r="B143" i="26"/>
  <c r="A143" i="26"/>
  <c r="I142" i="26"/>
  <c r="H142" i="26"/>
  <c r="F142" i="26"/>
  <c r="D142" i="26"/>
  <c r="G142" i="26" s="1"/>
  <c r="C142" i="26"/>
  <c r="B142" i="26"/>
  <c r="A142" i="26"/>
  <c r="I141" i="26"/>
  <c r="H141" i="26"/>
  <c r="F141" i="26"/>
  <c r="D141" i="26"/>
  <c r="G141" i="26" s="1"/>
  <c r="C141" i="26"/>
  <c r="B141" i="26"/>
  <c r="A141" i="26"/>
  <c r="I140" i="26"/>
  <c r="H140" i="26"/>
  <c r="F140" i="26"/>
  <c r="D140" i="26"/>
  <c r="G140" i="26" s="1"/>
  <c r="C140" i="26"/>
  <c r="B140" i="26"/>
  <c r="A140" i="26"/>
  <c r="I139" i="26"/>
  <c r="H139" i="26"/>
  <c r="F139" i="26"/>
  <c r="D139" i="26"/>
  <c r="G139" i="26" s="1"/>
  <c r="C139" i="26"/>
  <c r="B139" i="26"/>
  <c r="A139" i="26"/>
  <c r="I138" i="26"/>
  <c r="H138" i="26"/>
  <c r="F138" i="26"/>
  <c r="D138" i="26"/>
  <c r="G138" i="26" s="1"/>
  <c r="C138" i="26"/>
  <c r="B138" i="26"/>
  <c r="A138" i="26"/>
  <c r="I137" i="26"/>
  <c r="H137" i="26"/>
  <c r="F137" i="26"/>
  <c r="D137" i="26"/>
  <c r="G137" i="26" s="1"/>
  <c r="C137" i="26"/>
  <c r="B137" i="26"/>
  <c r="A137" i="26"/>
  <c r="I136" i="26"/>
  <c r="H136" i="26"/>
  <c r="F136" i="26"/>
  <c r="D136" i="26"/>
  <c r="G136" i="26" s="1"/>
  <c r="C136" i="26"/>
  <c r="B136" i="26"/>
  <c r="A136" i="26"/>
  <c r="I135" i="26"/>
  <c r="H135" i="26"/>
  <c r="F135" i="26"/>
  <c r="D135" i="26"/>
  <c r="G135" i="26" s="1"/>
  <c r="C135" i="26"/>
  <c r="B135" i="26"/>
  <c r="A135" i="26"/>
  <c r="I134" i="26"/>
  <c r="H134" i="26"/>
  <c r="F134" i="26"/>
  <c r="D134" i="26"/>
  <c r="G134" i="26" s="1"/>
  <c r="C134" i="26"/>
  <c r="B134" i="26"/>
  <c r="A134" i="26"/>
  <c r="I133" i="26"/>
  <c r="H133" i="26"/>
  <c r="F133" i="26"/>
  <c r="D133" i="26"/>
  <c r="G133" i="26" s="1"/>
  <c r="C133" i="26"/>
  <c r="B133" i="26"/>
  <c r="A133" i="26"/>
  <c r="I132" i="26"/>
  <c r="H132" i="26"/>
  <c r="F132" i="26"/>
  <c r="D132" i="26"/>
  <c r="G132" i="26" s="1"/>
  <c r="C132" i="26"/>
  <c r="B132" i="26"/>
  <c r="A132" i="26"/>
  <c r="I131" i="26"/>
  <c r="H131" i="26"/>
  <c r="F131" i="26"/>
  <c r="D131" i="26"/>
  <c r="G131" i="26" s="1"/>
  <c r="C131" i="26"/>
  <c r="B131" i="26"/>
  <c r="A131" i="26"/>
  <c r="I130" i="26"/>
  <c r="H130" i="26"/>
  <c r="F130" i="26"/>
  <c r="D130" i="26"/>
  <c r="G130" i="26" s="1"/>
  <c r="C130" i="26"/>
  <c r="B130" i="26"/>
  <c r="A130" i="26"/>
  <c r="I129" i="26"/>
  <c r="H129" i="26"/>
  <c r="F129" i="26"/>
  <c r="D129" i="26"/>
  <c r="G129" i="26" s="1"/>
  <c r="C129" i="26"/>
  <c r="B129" i="26"/>
  <c r="A129" i="26"/>
  <c r="I128" i="26"/>
  <c r="H128" i="26"/>
  <c r="F128" i="26"/>
  <c r="D128" i="26"/>
  <c r="G128" i="26" s="1"/>
  <c r="C128" i="26"/>
  <c r="B128" i="26"/>
  <c r="A128" i="26"/>
  <c r="I127" i="26"/>
  <c r="H127" i="26"/>
  <c r="F127" i="26"/>
  <c r="D127" i="26"/>
  <c r="G127" i="26" s="1"/>
  <c r="C127" i="26"/>
  <c r="B127" i="26"/>
  <c r="A127" i="26"/>
  <c r="I126" i="26"/>
  <c r="H126" i="26"/>
  <c r="F126" i="26"/>
  <c r="D126" i="26"/>
  <c r="G126" i="26" s="1"/>
  <c r="C126" i="26"/>
  <c r="B126" i="26"/>
  <c r="A126" i="26"/>
  <c r="I125" i="26"/>
  <c r="H125" i="26"/>
  <c r="F125" i="26"/>
  <c r="D125" i="26"/>
  <c r="G125" i="26" s="1"/>
  <c r="C125" i="26"/>
  <c r="B125" i="26"/>
  <c r="A125" i="26"/>
  <c r="I124" i="26"/>
  <c r="H124" i="26"/>
  <c r="F124" i="26"/>
  <c r="D124" i="26"/>
  <c r="G124" i="26" s="1"/>
  <c r="C124" i="26"/>
  <c r="B124" i="26"/>
  <c r="A124" i="26"/>
  <c r="I123" i="26"/>
  <c r="H123" i="26"/>
  <c r="F123" i="26"/>
  <c r="D123" i="26"/>
  <c r="G123" i="26" s="1"/>
  <c r="C123" i="26"/>
  <c r="B123" i="26"/>
  <c r="A123" i="26"/>
  <c r="I122" i="26"/>
  <c r="H122" i="26"/>
  <c r="F122" i="26"/>
  <c r="D122" i="26"/>
  <c r="G122" i="26" s="1"/>
  <c r="C122" i="26"/>
  <c r="B122" i="26"/>
  <c r="A122" i="26"/>
  <c r="I121" i="26"/>
  <c r="H121" i="26"/>
  <c r="F121" i="26"/>
  <c r="D121" i="26"/>
  <c r="G121" i="26" s="1"/>
  <c r="C121" i="26"/>
  <c r="B121" i="26"/>
  <c r="A121" i="26"/>
  <c r="I120" i="26"/>
  <c r="H120" i="26"/>
  <c r="F120" i="26"/>
  <c r="D120" i="26"/>
  <c r="G120" i="26" s="1"/>
  <c r="C120" i="26"/>
  <c r="B120" i="26"/>
  <c r="A120" i="26"/>
  <c r="I119" i="26"/>
  <c r="H119" i="26"/>
  <c r="F119" i="26"/>
  <c r="D119" i="26"/>
  <c r="G119" i="26" s="1"/>
  <c r="C119" i="26"/>
  <c r="B119" i="26"/>
  <c r="A119" i="26"/>
  <c r="I118" i="26"/>
  <c r="H118" i="26"/>
  <c r="F118" i="26"/>
  <c r="D118" i="26"/>
  <c r="G118" i="26" s="1"/>
  <c r="C118" i="26"/>
  <c r="B118" i="26"/>
  <c r="A118" i="26"/>
  <c r="I117" i="26"/>
  <c r="H117" i="26"/>
  <c r="F117" i="26"/>
  <c r="D117" i="26"/>
  <c r="G117" i="26" s="1"/>
  <c r="C117" i="26"/>
  <c r="B117" i="26"/>
  <c r="A117" i="26"/>
  <c r="I116" i="26"/>
  <c r="H116" i="26"/>
  <c r="F116" i="26"/>
  <c r="D116" i="26"/>
  <c r="G116" i="26" s="1"/>
  <c r="C116" i="26"/>
  <c r="B116" i="26"/>
  <c r="A116" i="26"/>
  <c r="I115" i="26"/>
  <c r="H115" i="26"/>
  <c r="F115" i="26"/>
  <c r="D115" i="26"/>
  <c r="G115" i="26" s="1"/>
  <c r="C115" i="26"/>
  <c r="B115" i="26"/>
  <c r="A115" i="26"/>
  <c r="I114" i="26"/>
  <c r="H114" i="26"/>
  <c r="F114" i="26"/>
  <c r="D114" i="26"/>
  <c r="G114" i="26" s="1"/>
  <c r="C114" i="26"/>
  <c r="B114" i="26"/>
  <c r="A114" i="26"/>
  <c r="I113" i="26"/>
  <c r="H113" i="26"/>
  <c r="F113" i="26"/>
  <c r="D113" i="26"/>
  <c r="G113" i="26" s="1"/>
  <c r="C113" i="26"/>
  <c r="B113" i="26"/>
  <c r="A113" i="26"/>
  <c r="I112" i="26"/>
  <c r="H112" i="26"/>
  <c r="F112" i="26"/>
  <c r="D112" i="26"/>
  <c r="G112" i="26" s="1"/>
  <c r="C112" i="26"/>
  <c r="B112" i="26"/>
  <c r="A112" i="26"/>
  <c r="I111" i="26"/>
  <c r="H111" i="26"/>
  <c r="F111" i="26"/>
  <c r="D111" i="26"/>
  <c r="G111" i="26" s="1"/>
  <c r="C111" i="26"/>
  <c r="B111" i="26"/>
  <c r="A111" i="26"/>
  <c r="I110" i="26"/>
  <c r="H110" i="26"/>
  <c r="F110" i="26"/>
  <c r="D110" i="26"/>
  <c r="G110" i="26" s="1"/>
  <c r="C110" i="26"/>
  <c r="B110" i="26"/>
  <c r="A110" i="26"/>
  <c r="I109" i="26"/>
  <c r="H109" i="26"/>
  <c r="F109" i="26"/>
  <c r="D109" i="26"/>
  <c r="G109" i="26" s="1"/>
  <c r="C109" i="26"/>
  <c r="B109" i="26"/>
  <c r="A109" i="26"/>
  <c r="I108" i="26"/>
  <c r="H108" i="26"/>
  <c r="F108" i="26"/>
  <c r="D108" i="26"/>
  <c r="G108" i="26" s="1"/>
  <c r="C108" i="26"/>
  <c r="B108" i="26"/>
  <c r="A108" i="26"/>
  <c r="I107" i="26"/>
  <c r="H107" i="26"/>
  <c r="F107" i="26"/>
  <c r="D107" i="26"/>
  <c r="G107" i="26" s="1"/>
  <c r="C107" i="26"/>
  <c r="B107" i="26"/>
  <c r="A107" i="26"/>
  <c r="I106" i="26"/>
  <c r="H106" i="26"/>
  <c r="F106" i="26"/>
  <c r="D106" i="26"/>
  <c r="G106" i="26" s="1"/>
  <c r="C106" i="26"/>
  <c r="B106" i="26"/>
  <c r="A106" i="26"/>
  <c r="I105" i="26"/>
  <c r="H105" i="26"/>
  <c r="F105" i="26"/>
  <c r="D105" i="26"/>
  <c r="G105" i="26" s="1"/>
  <c r="C105" i="26"/>
  <c r="B105" i="26"/>
  <c r="A105" i="26"/>
  <c r="I104" i="26"/>
  <c r="H104" i="26"/>
  <c r="F104" i="26"/>
  <c r="D104" i="26"/>
  <c r="G104" i="26" s="1"/>
  <c r="C104" i="26"/>
  <c r="B104" i="26"/>
  <c r="A104" i="26"/>
  <c r="I103" i="26"/>
  <c r="H103" i="26"/>
  <c r="F103" i="26"/>
  <c r="D103" i="26"/>
  <c r="G103" i="26" s="1"/>
  <c r="C103" i="26"/>
  <c r="B103" i="26"/>
  <c r="A103" i="26"/>
  <c r="I102" i="26"/>
  <c r="H102" i="26"/>
  <c r="F102" i="26"/>
  <c r="D102" i="26"/>
  <c r="G102" i="26" s="1"/>
  <c r="C102" i="26"/>
  <c r="B102" i="26"/>
  <c r="A102" i="26"/>
  <c r="I101" i="26"/>
  <c r="H101" i="26"/>
  <c r="F101" i="26"/>
  <c r="D101" i="26"/>
  <c r="G101" i="26" s="1"/>
  <c r="C101" i="26"/>
  <c r="B101" i="26"/>
  <c r="A101" i="26"/>
  <c r="I100" i="26"/>
  <c r="H100" i="26"/>
  <c r="F100" i="26"/>
  <c r="D100" i="26"/>
  <c r="G100" i="26" s="1"/>
  <c r="C100" i="26"/>
  <c r="B100" i="26"/>
  <c r="A100" i="26"/>
  <c r="I99" i="26"/>
  <c r="H99" i="26"/>
  <c r="F99" i="26"/>
  <c r="D99" i="26"/>
  <c r="G99" i="26" s="1"/>
  <c r="C99" i="26"/>
  <c r="B99" i="26"/>
  <c r="A99" i="26"/>
  <c r="I98" i="26"/>
  <c r="H98" i="26"/>
  <c r="F98" i="26"/>
  <c r="D98" i="26"/>
  <c r="G98" i="26" s="1"/>
  <c r="C98" i="26"/>
  <c r="B98" i="26"/>
  <c r="A98" i="26"/>
  <c r="I97" i="26"/>
  <c r="H97" i="26"/>
  <c r="F97" i="26"/>
  <c r="D97" i="26"/>
  <c r="G97" i="26" s="1"/>
  <c r="C97" i="26"/>
  <c r="B97" i="26"/>
  <c r="A97" i="26"/>
  <c r="I96" i="26"/>
  <c r="H96" i="26"/>
  <c r="F96" i="26"/>
  <c r="D96" i="26"/>
  <c r="G96" i="26" s="1"/>
  <c r="C96" i="26"/>
  <c r="B96" i="26"/>
  <c r="A96" i="26"/>
  <c r="I95" i="26"/>
  <c r="H95" i="26"/>
  <c r="F95" i="26"/>
  <c r="D95" i="26"/>
  <c r="G95" i="26" s="1"/>
  <c r="C95" i="26"/>
  <c r="B95" i="26"/>
  <c r="A95" i="26"/>
  <c r="I94" i="26"/>
  <c r="H94" i="26"/>
  <c r="F94" i="26"/>
  <c r="D94" i="26"/>
  <c r="G94" i="26" s="1"/>
  <c r="C94" i="26"/>
  <c r="B94" i="26"/>
  <c r="A94" i="26"/>
  <c r="I93" i="26"/>
  <c r="H93" i="26"/>
  <c r="F93" i="26"/>
  <c r="D93" i="26"/>
  <c r="G93" i="26" s="1"/>
  <c r="C93" i="26"/>
  <c r="B93" i="26"/>
  <c r="A93" i="26"/>
  <c r="I92" i="26"/>
  <c r="H92" i="26"/>
  <c r="F92" i="26"/>
  <c r="D92" i="26"/>
  <c r="G92" i="26" s="1"/>
  <c r="C92" i="26"/>
  <c r="B92" i="26"/>
  <c r="A92" i="26"/>
  <c r="I91" i="26"/>
  <c r="H91" i="26"/>
  <c r="F91" i="26"/>
  <c r="D91" i="26"/>
  <c r="G91" i="26" s="1"/>
  <c r="C91" i="26"/>
  <c r="B91" i="26"/>
  <c r="A91" i="26"/>
  <c r="I90" i="26"/>
  <c r="H90" i="26"/>
  <c r="F90" i="26"/>
  <c r="D90" i="26"/>
  <c r="G90" i="26" s="1"/>
  <c r="C90" i="26"/>
  <c r="B90" i="26"/>
  <c r="A90" i="26"/>
  <c r="I89" i="26"/>
  <c r="H89" i="26"/>
  <c r="F89" i="26"/>
  <c r="D89" i="26"/>
  <c r="G89" i="26" s="1"/>
  <c r="C89" i="26"/>
  <c r="B89" i="26"/>
  <c r="A89" i="26"/>
  <c r="I88" i="26"/>
  <c r="H88" i="26"/>
  <c r="F88" i="26"/>
  <c r="D88" i="26"/>
  <c r="G88" i="26" s="1"/>
  <c r="C88" i="26"/>
  <c r="B88" i="26"/>
  <c r="A88" i="26"/>
  <c r="I87" i="26"/>
  <c r="H87" i="26"/>
  <c r="F87" i="26"/>
  <c r="D87" i="26"/>
  <c r="G87" i="26" s="1"/>
  <c r="C87" i="26"/>
  <c r="B87" i="26"/>
  <c r="A87" i="26"/>
  <c r="I86" i="26"/>
  <c r="H86" i="26"/>
  <c r="F86" i="26"/>
  <c r="D86" i="26"/>
  <c r="G86" i="26" s="1"/>
  <c r="C86" i="26"/>
  <c r="B86" i="26"/>
  <c r="A86" i="26"/>
  <c r="I85" i="26"/>
  <c r="H85" i="26"/>
  <c r="F85" i="26"/>
  <c r="D85" i="26"/>
  <c r="G85" i="26" s="1"/>
  <c r="C85" i="26"/>
  <c r="B85" i="26"/>
  <c r="A85" i="26"/>
  <c r="I84" i="26"/>
  <c r="H84" i="26"/>
  <c r="F84" i="26"/>
  <c r="D84" i="26"/>
  <c r="G84" i="26" s="1"/>
  <c r="C84" i="26"/>
  <c r="B84" i="26"/>
  <c r="A84" i="26"/>
  <c r="I83" i="26"/>
  <c r="H83" i="26"/>
  <c r="F83" i="26"/>
  <c r="D83" i="26"/>
  <c r="G83" i="26" s="1"/>
  <c r="C83" i="26"/>
  <c r="B83" i="26"/>
  <c r="A83" i="26"/>
  <c r="I82" i="26"/>
  <c r="H82" i="26"/>
  <c r="F82" i="26"/>
  <c r="D82" i="26"/>
  <c r="G82" i="26" s="1"/>
  <c r="C82" i="26"/>
  <c r="B82" i="26"/>
  <c r="A82" i="26"/>
  <c r="I81" i="26"/>
  <c r="H81" i="26"/>
  <c r="F81" i="26"/>
  <c r="D81" i="26"/>
  <c r="G81" i="26" s="1"/>
  <c r="C81" i="26"/>
  <c r="B81" i="26"/>
  <c r="A81" i="26"/>
  <c r="I80" i="26"/>
  <c r="H80" i="26"/>
  <c r="F80" i="26"/>
  <c r="D80" i="26"/>
  <c r="G80" i="26" s="1"/>
  <c r="C80" i="26"/>
  <c r="B80" i="26"/>
  <c r="A80" i="26"/>
  <c r="I79" i="26"/>
  <c r="H79" i="26"/>
  <c r="F79" i="26"/>
  <c r="D79" i="26"/>
  <c r="G79" i="26" s="1"/>
  <c r="C79" i="26"/>
  <c r="B79" i="26"/>
  <c r="A79" i="26"/>
  <c r="I78" i="26"/>
  <c r="H78" i="26"/>
  <c r="F78" i="26"/>
  <c r="D78" i="26"/>
  <c r="G78" i="26" s="1"/>
  <c r="C78" i="26"/>
  <c r="B78" i="26"/>
  <c r="A78" i="26"/>
  <c r="I77" i="26"/>
  <c r="H77" i="26"/>
  <c r="F77" i="26"/>
  <c r="D77" i="26"/>
  <c r="G77" i="26" s="1"/>
  <c r="C77" i="26"/>
  <c r="B77" i="26"/>
  <c r="A77" i="26"/>
  <c r="I76" i="26"/>
  <c r="H76" i="26"/>
  <c r="F76" i="26"/>
  <c r="D76" i="26"/>
  <c r="G76" i="26" s="1"/>
  <c r="C76" i="26"/>
  <c r="B76" i="26"/>
  <c r="A76" i="26"/>
  <c r="I75" i="26"/>
  <c r="H75" i="26"/>
  <c r="F75" i="26"/>
  <c r="D75" i="26"/>
  <c r="G75" i="26" s="1"/>
  <c r="C75" i="26"/>
  <c r="B75" i="26"/>
  <c r="A75" i="26"/>
  <c r="I74" i="26"/>
  <c r="H74" i="26"/>
  <c r="F74" i="26"/>
  <c r="D74" i="26"/>
  <c r="G74" i="26" s="1"/>
  <c r="C74" i="26"/>
  <c r="B74" i="26"/>
  <c r="A74" i="26"/>
  <c r="I73" i="26"/>
  <c r="H73" i="26"/>
  <c r="F73" i="26"/>
  <c r="D73" i="26"/>
  <c r="G73" i="26" s="1"/>
  <c r="C73" i="26"/>
  <c r="B73" i="26"/>
  <c r="A73" i="26"/>
  <c r="I72" i="26"/>
  <c r="H72" i="26"/>
  <c r="F72" i="26"/>
  <c r="D72" i="26"/>
  <c r="G72" i="26" s="1"/>
  <c r="C72" i="26"/>
  <c r="B72" i="26"/>
  <c r="A72" i="26"/>
  <c r="I71" i="26"/>
  <c r="H71" i="26"/>
  <c r="F71" i="26"/>
  <c r="D71" i="26"/>
  <c r="G71" i="26" s="1"/>
  <c r="C71" i="26"/>
  <c r="B71" i="26"/>
  <c r="A71" i="26"/>
  <c r="I70" i="26"/>
  <c r="H70" i="26"/>
  <c r="F70" i="26"/>
  <c r="D70" i="26"/>
  <c r="G70" i="26" s="1"/>
  <c r="C70" i="26"/>
  <c r="B70" i="26"/>
  <c r="A70" i="26"/>
  <c r="I69" i="26"/>
  <c r="H69" i="26"/>
  <c r="F69" i="26"/>
  <c r="D69" i="26"/>
  <c r="G69" i="26" s="1"/>
  <c r="C69" i="26"/>
  <c r="B69" i="26"/>
  <c r="A69" i="26"/>
  <c r="I68" i="26"/>
  <c r="H68" i="26"/>
  <c r="F68" i="26"/>
  <c r="D68" i="26"/>
  <c r="G68" i="26" s="1"/>
  <c r="C68" i="26"/>
  <c r="B68" i="26"/>
  <c r="A68" i="26"/>
  <c r="I67" i="26"/>
  <c r="H67" i="26"/>
  <c r="F67" i="26"/>
  <c r="D67" i="26"/>
  <c r="G67" i="26" s="1"/>
  <c r="C67" i="26"/>
  <c r="B67" i="26"/>
  <c r="A67" i="26"/>
  <c r="I66" i="26"/>
  <c r="H66" i="26"/>
  <c r="F66" i="26"/>
  <c r="D66" i="26"/>
  <c r="G66" i="26" s="1"/>
  <c r="C66" i="26"/>
  <c r="B66" i="26"/>
  <c r="A66" i="26"/>
  <c r="I65" i="26"/>
  <c r="H65" i="26"/>
  <c r="F65" i="26"/>
  <c r="D65" i="26"/>
  <c r="G65" i="26" s="1"/>
  <c r="C65" i="26"/>
  <c r="B65" i="26"/>
  <c r="A65" i="26"/>
  <c r="I64" i="26"/>
  <c r="H64" i="26"/>
  <c r="F64" i="26"/>
  <c r="D64" i="26"/>
  <c r="G64" i="26" s="1"/>
  <c r="C64" i="26"/>
  <c r="B64" i="26"/>
  <c r="A64" i="26"/>
  <c r="I63" i="26"/>
  <c r="H63" i="26"/>
  <c r="F63" i="26"/>
  <c r="D63" i="26"/>
  <c r="G63" i="26" s="1"/>
  <c r="C63" i="26"/>
  <c r="B63" i="26"/>
  <c r="A63" i="26"/>
  <c r="I62" i="26"/>
  <c r="H62" i="26"/>
  <c r="F62" i="26"/>
  <c r="D62" i="26"/>
  <c r="G62" i="26" s="1"/>
  <c r="C62" i="26"/>
  <c r="B62" i="26"/>
  <c r="A62" i="26"/>
  <c r="I61" i="26"/>
  <c r="H61" i="26"/>
  <c r="F61" i="26"/>
  <c r="D61" i="26"/>
  <c r="G61" i="26" s="1"/>
  <c r="C61" i="26"/>
  <c r="B61" i="26"/>
  <c r="A61" i="26"/>
  <c r="I60" i="26"/>
  <c r="H60" i="26"/>
  <c r="F60" i="26"/>
  <c r="D60" i="26"/>
  <c r="G60" i="26" s="1"/>
  <c r="C60" i="26"/>
  <c r="B60" i="26"/>
  <c r="A60" i="26"/>
  <c r="I59" i="26"/>
  <c r="H59" i="26"/>
  <c r="F59" i="26"/>
  <c r="D59" i="26"/>
  <c r="G59" i="26" s="1"/>
  <c r="C59" i="26"/>
  <c r="B59" i="26"/>
  <c r="A59" i="26"/>
  <c r="I58" i="26"/>
  <c r="H58" i="26"/>
  <c r="F58" i="26"/>
  <c r="D58" i="26"/>
  <c r="G58" i="26" s="1"/>
  <c r="C58" i="26"/>
  <c r="B58" i="26"/>
  <c r="A58" i="26"/>
  <c r="I57" i="26"/>
  <c r="H57" i="26"/>
  <c r="F57" i="26"/>
  <c r="D57" i="26"/>
  <c r="G57" i="26" s="1"/>
  <c r="C57" i="26"/>
  <c r="B57" i="26"/>
  <c r="A57" i="26"/>
  <c r="I56" i="26"/>
  <c r="H56" i="26"/>
  <c r="F56" i="26"/>
  <c r="D56" i="26"/>
  <c r="G56" i="26" s="1"/>
  <c r="C56" i="26"/>
  <c r="B56" i="26"/>
  <c r="A56" i="26"/>
  <c r="I55" i="26"/>
  <c r="H55" i="26"/>
  <c r="F55" i="26"/>
  <c r="D55" i="26"/>
  <c r="G55" i="26" s="1"/>
  <c r="C55" i="26"/>
  <c r="B55" i="26"/>
  <c r="A55" i="26"/>
  <c r="I54" i="26"/>
  <c r="H54" i="26"/>
  <c r="F54" i="26"/>
  <c r="D54" i="26"/>
  <c r="G54" i="26" s="1"/>
  <c r="C54" i="26"/>
  <c r="B54" i="26"/>
  <c r="A54" i="26"/>
  <c r="I53" i="26"/>
  <c r="H53" i="26"/>
  <c r="F53" i="26"/>
  <c r="D53" i="26"/>
  <c r="G53" i="26" s="1"/>
  <c r="C53" i="26"/>
  <c r="B53" i="26"/>
  <c r="A53" i="26"/>
  <c r="I52" i="26"/>
  <c r="H52" i="26"/>
  <c r="F52" i="26"/>
  <c r="D52" i="26"/>
  <c r="G52" i="26" s="1"/>
  <c r="C52" i="26"/>
  <c r="B52" i="26"/>
  <c r="A52" i="26"/>
  <c r="I51" i="26"/>
  <c r="H51" i="26"/>
  <c r="F51" i="26"/>
  <c r="D51" i="26"/>
  <c r="G51" i="26" s="1"/>
  <c r="C51" i="26"/>
  <c r="B51" i="26"/>
  <c r="A51" i="26"/>
  <c r="I50" i="26"/>
  <c r="H50" i="26"/>
  <c r="F50" i="26"/>
  <c r="D50" i="26"/>
  <c r="G50" i="26" s="1"/>
  <c r="C50" i="26"/>
  <c r="B50" i="26"/>
  <c r="A50" i="26"/>
  <c r="I49" i="26"/>
  <c r="H49" i="26"/>
  <c r="F49" i="26"/>
  <c r="D49" i="26"/>
  <c r="G49" i="26" s="1"/>
  <c r="C49" i="26"/>
  <c r="B49" i="26"/>
  <c r="A49" i="26"/>
  <c r="I48" i="26"/>
  <c r="H48" i="26"/>
  <c r="F48" i="26"/>
  <c r="D48" i="26"/>
  <c r="G48" i="26" s="1"/>
  <c r="C48" i="26"/>
  <c r="B48" i="26"/>
  <c r="A48" i="26"/>
  <c r="I47" i="26"/>
  <c r="H47" i="26"/>
  <c r="F47" i="26"/>
  <c r="D47" i="26"/>
  <c r="G47" i="26" s="1"/>
  <c r="C47" i="26"/>
  <c r="B47" i="26"/>
  <c r="A47" i="26"/>
  <c r="I46" i="26"/>
  <c r="H46" i="26"/>
  <c r="F46" i="26"/>
  <c r="D46" i="26"/>
  <c r="G46" i="26" s="1"/>
  <c r="C46" i="26"/>
  <c r="B46" i="26"/>
  <c r="A46" i="26"/>
  <c r="I45" i="26"/>
  <c r="H45" i="26"/>
  <c r="F45" i="26"/>
  <c r="D45" i="26"/>
  <c r="G45" i="26" s="1"/>
  <c r="C45" i="26"/>
  <c r="B45" i="26"/>
  <c r="A45" i="26"/>
  <c r="I44" i="26"/>
  <c r="H44" i="26"/>
  <c r="F44" i="26"/>
  <c r="D44" i="26"/>
  <c r="G44" i="26" s="1"/>
  <c r="C44" i="26"/>
  <c r="B44" i="26"/>
  <c r="A44" i="26"/>
  <c r="I43" i="26"/>
  <c r="H43" i="26"/>
  <c r="F43" i="26"/>
  <c r="D43" i="26"/>
  <c r="G43" i="26" s="1"/>
  <c r="C43" i="26"/>
  <c r="B43" i="26"/>
  <c r="A43" i="26"/>
  <c r="I42" i="26"/>
  <c r="H42" i="26"/>
  <c r="F42" i="26"/>
  <c r="D42" i="26"/>
  <c r="G42" i="26" s="1"/>
  <c r="C42" i="26"/>
  <c r="B42" i="26"/>
  <c r="A42" i="26"/>
  <c r="I41" i="26"/>
  <c r="H41" i="26"/>
  <c r="F41" i="26"/>
  <c r="D41" i="26"/>
  <c r="G41" i="26" s="1"/>
  <c r="C41" i="26"/>
  <c r="B41" i="26"/>
  <c r="A41" i="26"/>
  <c r="I40" i="26"/>
  <c r="H40" i="26"/>
  <c r="F40" i="26"/>
  <c r="D40" i="26"/>
  <c r="G40" i="26" s="1"/>
  <c r="C40" i="26"/>
  <c r="B40" i="26"/>
  <c r="A40" i="26"/>
  <c r="I39" i="26"/>
  <c r="H39" i="26"/>
  <c r="F39" i="26"/>
  <c r="D39" i="26"/>
  <c r="G39" i="26" s="1"/>
  <c r="C39" i="26"/>
  <c r="B39" i="26"/>
  <c r="A39" i="26"/>
  <c r="I38" i="26"/>
  <c r="H38" i="26"/>
  <c r="F38" i="26"/>
  <c r="D38" i="26"/>
  <c r="G38" i="26" s="1"/>
  <c r="C38" i="26"/>
  <c r="B38" i="26"/>
  <c r="A38" i="26"/>
  <c r="I37" i="26"/>
  <c r="H37" i="26"/>
  <c r="F37" i="26"/>
  <c r="D37" i="26"/>
  <c r="G37" i="26" s="1"/>
  <c r="C37" i="26"/>
  <c r="B37" i="26"/>
  <c r="A37" i="26"/>
  <c r="I36" i="26"/>
  <c r="H36" i="26"/>
  <c r="F36" i="26"/>
  <c r="D36" i="26"/>
  <c r="G36" i="26" s="1"/>
  <c r="C36" i="26"/>
  <c r="B36" i="26"/>
  <c r="A36" i="26"/>
  <c r="I35" i="26"/>
  <c r="H35" i="26"/>
  <c r="F35" i="26"/>
  <c r="D35" i="26"/>
  <c r="G35" i="26" s="1"/>
  <c r="C35" i="26"/>
  <c r="B35" i="26"/>
  <c r="A35" i="26"/>
  <c r="I34" i="26"/>
  <c r="H34" i="26"/>
  <c r="F34" i="26"/>
  <c r="D34" i="26"/>
  <c r="G34" i="26" s="1"/>
  <c r="C34" i="26"/>
  <c r="B34" i="26"/>
  <c r="A34" i="26"/>
  <c r="I33" i="26"/>
  <c r="H33" i="26"/>
  <c r="F33" i="26"/>
  <c r="D33" i="26"/>
  <c r="G33" i="26" s="1"/>
  <c r="C33" i="26"/>
  <c r="B33" i="26"/>
  <c r="A33" i="26"/>
  <c r="I32" i="26"/>
  <c r="H32" i="26"/>
  <c r="F32" i="26"/>
  <c r="D32" i="26"/>
  <c r="G32" i="26" s="1"/>
  <c r="C32" i="26"/>
  <c r="B32" i="26"/>
  <c r="A32" i="26"/>
  <c r="I31" i="26"/>
  <c r="H31" i="26"/>
  <c r="F31" i="26"/>
  <c r="D31" i="26"/>
  <c r="G31" i="26" s="1"/>
  <c r="C31" i="26"/>
  <c r="B31" i="26"/>
  <c r="A31" i="26"/>
  <c r="I30" i="26"/>
  <c r="H30" i="26"/>
  <c r="F30" i="26"/>
  <c r="D30" i="26"/>
  <c r="G30" i="26" s="1"/>
  <c r="C30" i="26"/>
  <c r="B30" i="26"/>
  <c r="A30" i="26"/>
  <c r="I29" i="26"/>
  <c r="H29" i="26"/>
  <c r="F29" i="26"/>
  <c r="D29" i="26"/>
  <c r="G29" i="26" s="1"/>
  <c r="C29" i="26"/>
  <c r="B29" i="26"/>
  <c r="A29" i="26"/>
  <c r="I28" i="26"/>
  <c r="H28" i="26"/>
  <c r="F28" i="26"/>
  <c r="D28" i="26"/>
  <c r="G28" i="26" s="1"/>
  <c r="C28" i="26"/>
  <c r="B28" i="26"/>
  <c r="A28" i="26"/>
  <c r="I27" i="26"/>
  <c r="H27" i="26"/>
  <c r="F27" i="26"/>
  <c r="D27" i="26"/>
  <c r="G27" i="26" s="1"/>
  <c r="C27" i="26"/>
  <c r="B27" i="26"/>
  <c r="A27" i="26"/>
  <c r="I26" i="26"/>
  <c r="H26" i="26"/>
  <c r="F26" i="26"/>
  <c r="D26" i="26"/>
  <c r="G26" i="26" s="1"/>
  <c r="C26" i="26"/>
  <c r="B26" i="26"/>
  <c r="A26" i="26"/>
  <c r="I25" i="26"/>
  <c r="H25" i="26"/>
  <c r="F25" i="26"/>
  <c r="D25" i="26"/>
  <c r="G25" i="26" s="1"/>
  <c r="C25" i="26"/>
  <c r="B25" i="26"/>
  <c r="A25" i="26"/>
  <c r="I24" i="26"/>
  <c r="H24" i="26"/>
  <c r="F24" i="26"/>
  <c r="D24" i="26"/>
  <c r="G24" i="26" s="1"/>
  <c r="C24" i="26"/>
  <c r="B24" i="26"/>
  <c r="A24" i="26"/>
  <c r="I23" i="26"/>
  <c r="H23" i="26"/>
  <c r="F23" i="26"/>
  <c r="D23" i="26"/>
  <c r="G23" i="26" s="1"/>
  <c r="C23" i="26"/>
  <c r="B23" i="26"/>
  <c r="A23" i="26"/>
  <c r="I22" i="26"/>
  <c r="H22" i="26"/>
  <c r="F22" i="26"/>
  <c r="D22" i="26"/>
  <c r="G22" i="26" s="1"/>
  <c r="C22" i="26"/>
  <c r="B22" i="26"/>
  <c r="A22" i="26"/>
  <c r="I21" i="26"/>
  <c r="H21" i="26"/>
  <c r="F21" i="26"/>
  <c r="D21" i="26"/>
  <c r="G21" i="26" s="1"/>
  <c r="C21" i="26"/>
  <c r="B21" i="26"/>
  <c r="A21" i="26"/>
  <c r="I20" i="26"/>
  <c r="H20" i="26"/>
  <c r="F20" i="26"/>
  <c r="D20" i="26"/>
  <c r="G20" i="26" s="1"/>
  <c r="C20" i="26"/>
  <c r="B20" i="26"/>
  <c r="A20" i="26"/>
  <c r="I19" i="26"/>
  <c r="H19" i="26"/>
  <c r="F19" i="26"/>
  <c r="D19" i="26"/>
  <c r="G19" i="26" s="1"/>
  <c r="C19" i="26"/>
  <c r="B19" i="26"/>
  <c r="A19" i="26"/>
  <c r="I18" i="26"/>
  <c r="H18" i="26"/>
  <c r="F18" i="26"/>
  <c r="D18" i="26"/>
  <c r="G18" i="26" s="1"/>
  <c r="C18" i="26"/>
  <c r="B18" i="26"/>
  <c r="A18" i="26"/>
  <c r="I17" i="26"/>
  <c r="H17" i="26"/>
  <c r="F17" i="26"/>
  <c r="D17" i="26"/>
  <c r="G17" i="26" s="1"/>
  <c r="C17" i="26"/>
  <c r="B17" i="26"/>
  <c r="A17" i="26"/>
  <c r="I16" i="26"/>
  <c r="H16" i="26"/>
  <c r="F16" i="26"/>
  <c r="D16" i="26"/>
  <c r="G16" i="26" s="1"/>
  <c r="C16" i="26"/>
  <c r="B16" i="26"/>
  <c r="A16" i="26"/>
  <c r="I15" i="26"/>
  <c r="H15" i="26"/>
  <c r="F15" i="26"/>
  <c r="D15" i="26"/>
  <c r="G15" i="26" s="1"/>
  <c r="C15" i="26"/>
  <c r="B15" i="26"/>
  <c r="A15" i="26"/>
  <c r="I14" i="26"/>
  <c r="H14" i="26"/>
  <c r="F14" i="26"/>
  <c r="D14" i="26"/>
  <c r="G14" i="26" s="1"/>
  <c r="C14" i="26"/>
  <c r="B14" i="26"/>
  <c r="A14" i="26"/>
  <c r="I13" i="26"/>
  <c r="H13" i="26"/>
  <c r="F13" i="26"/>
  <c r="D13" i="26"/>
  <c r="G13" i="26" s="1"/>
  <c r="C13" i="26"/>
  <c r="B13" i="26"/>
  <c r="A13" i="26"/>
  <c r="I12" i="26"/>
  <c r="H12" i="26"/>
  <c r="F12" i="26"/>
  <c r="D12" i="26"/>
  <c r="G12" i="26" s="1"/>
  <c r="C12" i="26"/>
  <c r="B12" i="26"/>
  <c r="A12" i="26"/>
  <c r="I11" i="26"/>
  <c r="H11" i="26"/>
  <c r="F11" i="26"/>
  <c r="D11" i="26"/>
  <c r="G11" i="26" s="1"/>
  <c r="C11" i="26"/>
  <c r="B11" i="26"/>
  <c r="A11" i="26"/>
  <c r="I10" i="26"/>
  <c r="H10" i="26"/>
  <c r="F10" i="26"/>
  <c r="D10" i="26"/>
  <c r="G10" i="26" s="1"/>
  <c r="C10" i="26"/>
  <c r="B10" i="26"/>
  <c r="A10" i="26"/>
  <c r="I9" i="26"/>
  <c r="H9" i="26"/>
  <c r="F9" i="26"/>
  <c r="D9" i="26"/>
  <c r="G9" i="26" s="1"/>
  <c r="C9" i="26"/>
  <c r="B9" i="26"/>
  <c r="A9" i="26"/>
  <c r="I8" i="26"/>
  <c r="H8" i="26"/>
  <c r="F8" i="26"/>
  <c r="D8" i="26"/>
  <c r="G8" i="26" s="1"/>
  <c r="C8" i="26"/>
  <c r="B8" i="26"/>
  <c r="A8" i="26"/>
  <c r="I7" i="26"/>
  <c r="H7" i="26"/>
  <c r="F7" i="26"/>
  <c r="D7" i="26"/>
  <c r="G7" i="26" s="1"/>
  <c r="C7" i="26"/>
  <c r="B7" i="26"/>
  <c r="A7" i="26"/>
  <c r="I6" i="26"/>
  <c r="H6" i="26"/>
  <c r="F6" i="26"/>
  <c r="D6" i="26"/>
  <c r="G6" i="26" s="1"/>
  <c r="C6" i="26"/>
  <c r="B6" i="26"/>
  <c r="A6" i="26"/>
  <c r="I5" i="26"/>
  <c r="H5" i="26"/>
  <c r="F5" i="26"/>
  <c r="D5" i="26"/>
  <c r="G5" i="26" s="1"/>
  <c r="C5" i="26"/>
  <c r="B5" i="26"/>
  <c r="A5" i="26"/>
  <c r="I4" i="26"/>
  <c r="H4" i="26"/>
  <c r="F4" i="26"/>
  <c r="D4" i="26"/>
  <c r="G4" i="26" s="1"/>
  <c r="C4" i="26"/>
  <c r="B4" i="26"/>
  <c r="A4" i="26"/>
  <c r="E3" i="26"/>
  <c r="E1" i="26"/>
  <c r="A1" i="26"/>
  <c r="G1" i="26" s="1"/>
  <c r="F56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8" i="25"/>
  <c r="F9" i="25"/>
  <c r="F10" i="25"/>
  <c r="F11" i="25"/>
  <c r="F4" i="25"/>
  <c r="F5" i="25"/>
  <c r="F6" i="25"/>
  <c r="F7" i="25"/>
  <c r="E1" i="25"/>
  <c r="E3" i="25"/>
  <c r="C59" i="25"/>
  <c r="H11" i="25"/>
  <c r="I11" i="25"/>
  <c r="H12" i="25"/>
  <c r="I12" i="25"/>
  <c r="H13" i="25"/>
  <c r="I13" i="25"/>
  <c r="H14" i="25"/>
  <c r="I14" i="25"/>
  <c r="H15" i="25"/>
  <c r="I15" i="25"/>
  <c r="H16" i="25"/>
  <c r="I16" i="25"/>
  <c r="H17" i="25"/>
  <c r="I17" i="25"/>
  <c r="H19" i="25"/>
  <c r="I19" i="25"/>
  <c r="H20" i="25"/>
  <c r="I20" i="25"/>
  <c r="A7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A102" i="25"/>
  <c r="A103" i="25"/>
  <c r="A104" i="25"/>
  <c r="A105" i="25"/>
  <c r="A106" i="25"/>
  <c r="A107" i="25"/>
  <c r="A108" i="25"/>
  <c r="A109" i="25"/>
  <c r="A110" i="25"/>
  <c r="A111" i="25"/>
  <c r="A112" i="25"/>
  <c r="A113" i="25"/>
  <c r="A114" i="25"/>
  <c r="A115" i="25"/>
  <c r="A116" i="25"/>
  <c r="A117" i="25"/>
  <c r="A118" i="25"/>
  <c r="A119" i="25"/>
  <c r="A120" i="25"/>
  <c r="A121" i="25"/>
  <c r="A122" i="25"/>
  <c r="A123" i="25"/>
  <c r="A124" i="25"/>
  <c r="A125" i="25"/>
  <c r="A126" i="25"/>
  <c r="A127" i="25"/>
  <c r="A128" i="25"/>
  <c r="A129" i="25"/>
  <c r="A130" i="25"/>
  <c r="A131" i="25"/>
  <c r="A132" i="25"/>
  <c r="A133" i="25"/>
  <c r="A134" i="25"/>
  <c r="A135" i="25"/>
  <c r="A136" i="25"/>
  <c r="A137" i="25"/>
  <c r="A138" i="25"/>
  <c r="A139" i="25"/>
  <c r="A140" i="25"/>
  <c r="A141" i="25"/>
  <c r="A142" i="25"/>
  <c r="A143" i="25"/>
  <c r="A6" i="25"/>
  <c r="A5" i="25"/>
  <c r="A4" i="25"/>
  <c r="H49" i="25"/>
  <c r="I49" i="25"/>
  <c r="H50" i="25"/>
  <c r="I50" i="25"/>
  <c r="H51" i="25"/>
  <c r="I51" i="25"/>
  <c r="H52" i="25"/>
  <c r="I52" i="25"/>
  <c r="H53" i="25"/>
  <c r="I53" i="25"/>
  <c r="H54" i="25"/>
  <c r="I54" i="25"/>
  <c r="H55" i="25"/>
  <c r="I55" i="25"/>
  <c r="H56" i="25"/>
  <c r="I56" i="25" s="1"/>
  <c r="H61" i="25"/>
  <c r="I61" i="25"/>
  <c r="H62" i="25"/>
  <c r="I62" i="25"/>
  <c r="H63" i="25"/>
  <c r="I63" i="25"/>
  <c r="H64" i="25"/>
  <c r="I64" i="25"/>
  <c r="H65" i="25"/>
  <c r="I65" i="25"/>
  <c r="H67" i="25"/>
  <c r="I67" i="25" s="1"/>
  <c r="H68" i="25"/>
  <c r="I68" i="25"/>
  <c r="H69" i="25"/>
  <c r="I69" i="25"/>
  <c r="H70" i="25"/>
  <c r="I70" i="25"/>
  <c r="H71" i="25"/>
  <c r="I71" i="25"/>
  <c r="H72" i="25"/>
  <c r="I72" i="25"/>
  <c r="H73" i="25"/>
  <c r="I73" i="25"/>
  <c r="H74" i="25"/>
  <c r="I74" i="25"/>
  <c r="H75" i="25"/>
  <c r="I75" i="25"/>
  <c r="H76" i="25"/>
  <c r="I76" i="25"/>
  <c r="H77" i="25"/>
  <c r="I77" i="25"/>
  <c r="H78" i="25"/>
  <c r="I78" i="25"/>
  <c r="H79" i="25"/>
  <c r="I79" i="25"/>
  <c r="H81" i="25"/>
  <c r="I81" i="25"/>
  <c r="H82" i="25"/>
  <c r="I82" i="25"/>
  <c r="H83" i="25"/>
  <c r="I83" i="25"/>
  <c r="H84" i="25"/>
  <c r="I84" i="25"/>
  <c r="H85" i="25"/>
  <c r="I85" i="25"/>
  <c r="H87" i="25"/>
  <c r="I87" i="25"/>
  <c r="H88" i="25"/>
  <c r="I88" i="25"/>
  <c r="H89" i="25"/>
  <c r="I89" i="25"/>
  <c r="H90" i="25"/>
  <c r="I90" i="25"/>
  <c r="H91" i="25"/>
  <c r="I91" i="25"/>
  <c r="H92" i="25"/>
  <c r="I92" i="25"/>
  <c r="H94" i="25"/>
  <c r="I94" i="25"/>
  <c r="H96" i="25"/>
  <c r="I96" i="25"/>
  <c r="H97" i="25"/>
  <c r="I97" i="25"/>
  <c r="H98" i="25"/>
  <c r="I98" i="25"/>
  <c r="H99" i="25"/>
  <c r="I99" i="25"/>
  <c r="H100" i="25"/>
  <c r="I100" i="25"/>
  <c r="H101" i="25"/>
  <c r="I101" i="25"/>
  <c r="H102" i="25"/>
  <c r="I102" i="25" s="1"/>
  <c r="H105" i="25"/>
  <c r="I105" i="25"/>
  <c r="H106" i="25"/>
  <c r="I106" i="25"/>
  <c r="H107" i="25"/>
  <c r="I107" i="25"/>
  <c r="H108" i="25"/>
  <c r="I108" i="25"/>
  <c r="H109" i="25"/>
  <c r="I109" i="25"/>
  <c r="H110" i="25"/>
  <c r="I110" i="25"/>
  <c r="H111" i="25"/>
  <c r="I111" i="25"/>
  <c r="H112" i="25"/>
  <c r="I112" i="25"/>
  <c r="H113" i="25"/>
  <c r="I113" i="25"/>
  <c r="H114" i="25"/>
  <c r="I114" i="25"/>
  <c r="H115" i="25"/>
  <c r="I115" i="25"/>
  <c r="H116" i="25"/>
  <c r="I116" i="25"/>
  <c r="H117" i="25"/>
  <c r="I117" i="25"/>
  <c r="H118" i="25"/>
  <c r="I118" i="25"/>
  <c r="H119" i="25"/>
  <c r="I119" i="25"/>
  <c r="H120" i="25"/>
  <c r="I120" i="25" s="1"/>
  <c r="H121" i="25"/>
  <c r="I121" i="25"/>
  <c r="H130" i="25"/>
  <c r="I130" i="25" s="1"/>
  <c r="H132" i="25"/>
  <c r="I132" i="25"/>
  <c r="H133" i="25"/>
  <c r="I133" i="25"/>
  <c r="H134" i="25"/>
  <c r="I134" i="25"/>
  <c r="H135" i="25"/>
  <c r="I135" i="25"/>
  <c r="H136" i="25"/>
  <c r="I136" i="25"/>
  <c r="H137" i="25"/>
  <c r="I137" i="25"/>
  <c r="H138" i="25"/>
  <c r="I138" i="25"/>
  <c r="H139" i="25"/>
  <c r="I139" i="25"/>
  <c r="H140" i="25"/>
  <c r="I140" i="25"/>
  <c r="H141" i="25"/>
  <c r="I141" i="25"/>
  <c r="H142" i="25"/>
  <c r="I142" i="25"/>
  <c r="H143" i="25"/>
  <c r="I143" i="25"/>
  <c r="D5" i="25"/>
  <c r="D6" i="25"/>
  <c r="D7" i="25"/>
  <c r="G7" i="25" s="1"/>
  <c r="D8" i="25"/>
  <c r="G8" i="25" s="1"/>
  <c r="H8" i="25" s="1"/>
  <c r="I8" i="25" s="1"/>
  <c r="D9" i="25"/>
  <c r="G9" i="25" s="1"/>
  <c r="D10" i="25"/>
  <c r="G10" i="25" s="1"/>
  <c r="H10" i="25" s="1"/>
  <c r="I10" i="25" s="1"/>
  <c r="D11" i="25"/>
  <c r="G11" i="25" s="1"/>
  <c r="D12" i="25"/>
  <c r="G12" i="25" s="1"/>
  <c r="D13" i="25"/>
  <c r="G13" i="25" s="1"/>
  <c r="D14" i="25"/>
  <c r="G14" i="25" s="1"/>
  <c r="D15" i="25"/>
  <c r="G15" i="25" s="1"/>
  <c r="D16" i="25"/>
  <c r="G16" i="25" s="1"/>
  <c r="D17" i="25"/>
  <c r="G17" i="25" s="1"/>
  <c r="D18" i="25"/>
  <c r="G18" i="25" s="1"/>
  <c r="H18" i="25" s="1"/>
  <c r="I18" i="25" s="1"/>
  <c r="D19" i="25"/>
  <c r="G19" i="25" s="1"/>
  <c r="D20" i="25"/>
  <c r="G20" i="25" s="1"/>
  <c r="D21" i="25"/>
  <c r="G21" i="25" s="1"/>
  <c r="H21" i="25" s="1"/>
  <c r="I21" i="25" s="1"/>
  <c r="D22" i="25"/>
  <c r="G22" i="25" s="1"/>
  <c r="D23" i="25"/>
  <c r="G23" i="25" s="1"/>
  <c r="D24" i="25"/>
  <c r="D25" i="25"/>
  <c r="G25" i="25" s="1"/>
  <c r="D26" i="25"/>
  <c r="G26" i="25" s="1"/>
  <c r="D27" i="25"/>
  <c r="G27" i="25" s="1"/>
  <c r="D28" i="25"/>
  <c r="G28" i="25" s="1"/>
  <c r="D29" i="25"/>
  <c r="G29" i="25" s="1"/>
  <c r="D30" i="25"/>
  <c r="G30" i="25" s="1"/>
  <c r="D31" i="25"/>
  <c r="G31" i="25" s="1"/>
  <c r="H31" i="25" s="1"/>
  <c r="I31" i="25" s="1"/>
  <c r="D32" i="25"/>
  <c r="G32" i="25" s="1"/>
  <c r="D33" i="25"/>
  <c r="G33" i="25" s="1"/>
  <c r="H33" i="25" s="1"/>
  <c r="I33" i="25" s="1"/>
  <c r="D34" i="25"/>
  <c r="G34" i="25" s="1"/>
  <c r="D35" i="25"/>
  <c r="G35" i="25" s="1"/>
  <c r="H35" i="25" s="1"/>
  <c r="I35" i="25" s="1"/>
  <c r="D36" i="25"/>
  <c r="G36" i="25" s="1"/>
  <c r="H36" i="25" s="1"/>
  <c r="I36" i="25" s="1"/>
  <c r="D37" i="25"/>
  <c r="G37" i="25" s="1"/>
  <c r="D38" i="25"/>
  <c r="G38" i="25" s="1"/>
  <c r="D39" i="25"/>
  <c r="G39" i="25" s="1"/>
  <c r="H39" i="25" s="1"/>
  <c r="I39" i="25" s="1"/>
  <c r="D40" i="25"/>
  <c r="G40" i="25" s="1"/>
  <c r="D41" i="25"/>
  <c r="G41" i="25" s="1"/>
  <c r="H41" i="25" s="1"/>
  <c r="I41" i="25" s="1"/>
  <c r="D42" i="25"/>
  <c r="G42" i="25" s="1"/>
  <c r="D43" i="25"/>
  <c r="G43" i="25" s="1"/>
  <c r="H43" i="25" s="1"/>
  <c r="I43" i="25" s="1"/>
  <c r="D44" i="25"/>
  <c r="D45" i="25"/>
  <c r="G45" i="25" s="1"/>
  <c r="D46" i="25"/>
  <c r="G46" i="25" s="1"/>
  <c r="D47" i="25"/>
  <c r="D48" i="25"/>
  <c r="G48" i="25" s="1"/>
  <c r="D49" i="25"/>
  <c r="G49" i="25" s="1"/>
  <c r="D50" i="25"/>
  <c r="G50" i="25" s="1"/>
  <c r="D51" i="25"/>
  <c r="G51" i="25" s="1"/>
  <c r="D52" i="25"/>
  <c r="G52" i="25" s="1"/>
  <c r="D53" i="25"/>
  <c r="G53" i="25" s="1"/>
  <c r="D54" i="25"/>
  <c r="G54" i="25" s="1"/>
  <c r="D55" i="25"/>
  <c r="G55" i="25" s="1"/>
  <c r="D56" i="25"/>
  <c r="G56" i="25" s="1"/>
  <c r="D57" i="25"/>
  <c r="G57" i="25" s="1"/>
  <c r="H57" i="25" s="1"/>
  <c r="I57" i="25" s="1"/>
  <c r="D58" i="25"/>
  <c r="G58" i="25" s="1"/>
  <c r="H58" i="25" s="1"/>
  <c r="I58" i="25" s="1"/>
  <c r="D59" i="25"/>
  <c r="G59" i="25" s="1"/>
  <c r="H59" i="25" s="1"/>
  <c r="I59" i="25" s="1"/>
  <c r="D60" i="25"/>
  <c r="G60" i="25" s="1"/>
  <c r="H60" i="25" s="1"/>
  <c r="I60" i="25" s="1"/>
  <c r="D61" i="25"/>
  <c r="G61" i="25" s="1"/>
  <c r="D62" i="25"/>
  <c r="G62" i="25" s="1"/>
  <c r="D63" i="25"/>
  <c r="G63" i="25" s="1"/>
  <c r="D64" i="25"/>
  <c r="G64" i="25" s="1"/>
  <c r="D65" i="25"/>
  <c r="G65" i="25" s="1"/>
  <c r="D66" i="25"/>
  <c r="G66" i="25" s="1"/>
  <c r="H66" i="25" s="1"/>
  <c r="I66" i="25" s="1"/>
  <c r="D67" i="25"/>
  <c r="G67" i="25" s="1"/>
  <c r="D68" i="25"/>
  <c r="G68" i="25" s="1"/>
  <c r="D69" i="25"/>
  <c r="G69" i="25" s="1"/>
  <c r="D70" i="25"/>
  <c r="G70" i="25" s="1"/>
  <c r="D71" i="25"/>
  <c r="G71" i="25" s="1"/>
  <c r="D72" i="25"/>
  <c r="G72" i="25" s="1"/>
  <c r="D73" i="25"/>
  <c r="G73" i="25" s="1"/>
  <c r="D74" i="25"/>
  <c r="G74" i="25" s="1"/>
  <c r="D75" i="25"/>
  <c r="G75" i="25" s="1"/>
  <c r="D76" i="25"/>
  <c r="G76" i="25" s="1"/>
  <c r="D77" i="25"/>
  <c r="G77" i="25" s="1"/>
  <c r="D78" i="25"/>
  <c r="G78" i="25" s="1"/>
  <c r="D79" i="25"/>
  <c r="G79" i="25" s="1"/>
  <c r="D80" i="25"/>
  <c r="G80" i="25" s="1"/>
  <c r="H80" i="25" s="1"/>
  <c r="I80" i="25" s="1"/>
  <c r="D81" i="25"/>
  <c r="G81" i="25" s="1"/>
  <c r="D82" i="25"/>
  <c r="G82" i="25" s="1"/>
  <c r="D83" i="25"/>
  <c r="G83" i="25" s="1"/>
  <c r="D84" i="25"/>
  <c r="G84" i="25" s="1"/>
  <c r="D85" i="25"/>
  <c r="G85" i="25" s="1"/>
  <c r="D86" i="25"/>
  <c r="G86" i="25" s="1"/>
  <c r="H86" i="25" s="1"/>
  <c r="I86" i="25" s="1"/>
  <c r="D87" i="25"/>
  <c r="G87" i="25" s="1"/>
  <c r="D88" i="25"/>
  <c r="G88" i="25" s="1"/>
  <c r="D89" i="25"/>
  <c r="G89" i="25" s="1"/>
  <c r="D90" i="25"/>
  <c r="G90" i="25" s="1"/>
  <c r="D91" i="25"/>
  <c r="G91" i="25" s="1"/>
  <c r="D92" i="25"/>
  <c r="G92" i="25" s="1"/>
  <c r="D93" i="25"/>
  <c r="G93" i="25" s="1"/>
  <c r="H93" i="25" s="1"/>
  <c r="I93" i="25" s="1"/>
  <c r="D94" i="25"/>
  <c r="G94" i="25" s="1"/>
  <c r="D95" i="25"/>
  <c r="G95" i="25" s="1"/>
  <c r="H95" i="25" s="1"/>
  <c r="I95" i="25" s="1"/>
  <c r="D96" i="25"/>
  <c r="G96" i="25" s="1"/>
  <c r="D97" i="25"/>
  <c r="G97" i="25" s="1"/>
  <c r="D98" i="25"/>
  <c r="G98" i="25" s="1"/>
  <c r="D99" i="25"/>
  <c r="G99" i="25" s="1"/>
  <c r="D100" i="25"/>
  <c r="G100" i="25" s="1"/>
  <c r="D101" i="25"/>
  <c r="G101" i="25" s="1"/>
  <c r="D102" i="25"/>
  <c r="G102" i="25" s="1"/>
  <c r="D103" i="25"/>
  <c r="G103" i="25" s="1"/>
  <c r="H103" i="25" s="1"/>
  <c r="I103" i="25" s="1"/>
  <c r="D104" i="25"/>
  <c r="G104" i="25" s="1"/>
  <c r="H104" i="25" s="1"/>
  <c r="I104" i="25" s="1"/>
  <c r="D105" i="25"/>
  <c r="G105" i="25" s="1"/>
  <c r="D106" i="25"/>
  <c r="G106" i="25" s="1"/>
  <c r="D107" i="25"/>
  <c r="G107" i="25" s="1"/>
  <c r="D108" i="25"/>
  <c r="G108" i="25" s="1"/>
  <c r="D109" i="25"/>
  <c r="G109" i="25" s="1"/>
  <c r="D110" i="25"/>
  <c r="G110" i="25" s="1"/>
  <c r="D111" i="25"/>
  <c r="G111" i="25" s="1"/>
  <c r="D112" i="25"/>
  <c r="G112" i="25" s="1"/>
  <c r="D113" i="25"/>
  <c r="G113" i="25" s="1"/>
  <c r="D114" i="25"/>
  <c r="G114" i="25" s="1"/>
  <c r="D115" i="25"/>
  <c r="G115" i="25" s="1"/>
  <c r="D116" i="25"/>
  <c r="G116" i="25" s="1"/>
  <c r="D117" i="25"/>
  <c r="G117" i="25" s="1"/>
  <c r="D118" i="25"/>
  <c r="G118" i="25" s="1"/>
  <c r="D119" i="25"/>
  <c r="G119" i="25" s="1"/>
  <c r="D120" i="25"/>
  <c r="G120" i="25" s="1"/>
  <c r="D121" i="25"/>
  <c r="G121" i="25" s="1"/>
  <c r="D122" i="25"/>
  <c r="G122" i="25" s="1"/>
  <c r="H122" i="25" s="1"/>
  <c r="I122" i="25" s="1"/>
  <c r="D123" i="25"/>
  <c r="G123" i="25" s="1"/>
  <c r="H123" i="25" s="1"/>
  <c r="I123" i="25" s="1"/>
  <c r="D124" i="25"/>
  <c r="G124" i="25" s="1"/>
  <c r="H124" i="25" s="1"/>
  <c r="I124" i="25" s="1"/>
  <c r="D125" i="25"/>
  <c r="G125" i="25" s="1"/>
  <c r="H125" i="25" s="1"/>
  <c r="I125" i="25" s="1"/>
  <c r="D126" i="25"/>
  <c r="G126" i="25" s="1"/>
  <c r="H126" i="25" s="1"/>
  <c r="I126" i="25" s="1"/>
  <c r="D127" i="25"/>
  <c r="G127" i="25" s="1"/>
  <c r="H127" i="25" s="1"/>
  <c r="I127" i="25" s="1"/>
  <c r="D128" i="25"/>
  <c r="G128" i="25" s="1"/>
  <c r="H128" i="25" s="1"/>
  <c r="I128" i="25" s="1"/>
  <c r="D129" i="25"/>
  <c r="G129" i="25" s="1"/>
  <c r="H129" i="25" s="1"/>
  <c r="I129" i="25" s="1"/>
  <c r="D130" i="25"/>
  <c r="G130" i="25" s="1"/>
  <c r="D131" i="25"/>
  <c r="G131" i="25" s="1"/>
  <c r="H131" i="25" s="1"/>
  <c r="I131" i="25" s="1"/>
  <c r="D132" i="25"/>
  <c r="G132" i="25" s="1"/>
  <c r="D133" i="25"/>
  <c r="G133" i="25" s="1"/>
  <c r="D134" i="25"/>
  <c r="G134" i="25" s="1"/>
  <c r="D135" i="25"/>
  <c r="G135" i="25" s="1"/>
  <c r="D136" i="25"/>
  <c r="G136" i="25" s="1"/>
  <c r="D137" i="25"/>
  <c r="G137" i="25" s="1"/>
  <c r="D138" i="25"/>
  <c r="G138" i="25" s="1"/>
  <c r="D139" i="25"/>
  <c r="G139" i="25" s="1"/>
  <c r="D140" i="25"/>
  <c r="G140" i="25" s="1"/>
  <c r="D141" i="25"/>
  <c r="G141" i="25" s="1"/>
  <c r="D142" i="25"/>
  <c r="G142" i="25" s="1"/>
  <c r="D143" i="25"/>
  <c r="G143" i="25" s="1"/>
  <c r="D4" i="25"/>
  <c r="G4" i="25" s="1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3" i="25"/>
  <c r="C54" i="25"/>
  <c r="C55" i="25"/>
  <c r="C56" i="25"/>
  <c r="C57" i="25"/>
  <c r="C58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C106" i="25"/>
  <c r="C107" i="25"/>
  <c r="C108" i="25"/>
  <c r="C109" i="25"/>
  <c r="C110" i="25"/>
  <c r="C111" i="25"/>
  <c r="C112" i="25"/>
  <c r="C113" i="25"/>
  <c r="C114" i="25"/>
  <c r="C115" i="25"/>
  <c r="C116" i="25"/>
  <c r="C117" i="25"/>
  <c r="C118" i="25"/>
  <c r="C119" i="25"/>
  <c r="C120" i="25"/>
  <c r="C121" i="25"/>
  <c r="C122" i="25"/>
  <c r="C123" i="25"/>
  <c r="C124" i="25"/>
  <c r="C125" i="25"/>
  <c r="C126" i="25"/>
  <c r="C127" i="25"/>
  <c r="C128" i="25"/>
  <c r="C129" i="25"/>
  <c r="C130" i="25"/>
  <c r="C131" i="25"/>
  <c r="C132" i="25"/>
  <c r="C133" i="25"/>
  <c r="C134" i="25"/>
  <c r="C135" i="25"/>
  <c r="C136" i="25"/>
  <c r="C137" i="25"/>
  <c r="C138" i="25"/>
  <c r="C139" i="25"/>
  <c r="C140" i="25"/>
  <c r="C141" i="25"/>
  <c r="C142" i="25"/>
  <c r="C143" i="25"/>
  <c r="C4" i="25"/>
  <c r="B109" i="25"/>
  <c r="B110" i="25"/>
  <c r="B111" i="25"/>
  <c r="B112" i="25"/>
  <c r="B113" i="25"/>
  <c r="B114" i="25"/>
  <c r="B115" i="25"/>
  <c r="B116" i="25"/>
  <c r="B117" i="25"/>
  <c r="B118" i="25"/>
  <c r="B119" i="25"/>
  <c r="B120" i="25"/>
  <c r="B121" i="25"/>
  <c r="B122" i="25"/>
  <c r="B123" i="25"/>
  <c r="B124" i="25"/>
  <c r="B125" i="25"/>
  <c r="B126" i="25"/>
  <c r="B127" i="25"/>
  <c r="B128" i="25"/>
  <c r="B129" i="25"/>
  <c r="B130" i="25"/>
  <c r="B131" i="25"/>
  <c r="B132" i="25"/>
  <c r="B133" i="25"/>
  <c r="B134" i="25"/>
  <c r="B135" i="25"/>
  <c r="B136" i="25"/>
  <c r="B137" i="25"/>
  <c r="B138" i="25"/>
  <c r="B139" i="25"/>
  <c r="B140" i="25"/>
  <c r="B141" i="25"/>
  <c r="B142" i="25"/>
  <c r="B143" i="25"/>
  <c r="B5" i="25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4" i="25"/>
  <c r="H9" i="25"/>
  <c r="I9" i="25"/>
  <c r="H22" i="25"/>
  <c r="I22" i="25"/>
  <c r="H23" i="25"/>
  <c r="I23" i="25"/>
  <c r="H25" i="25"/>
  <c r="I25" i="25"/>
  <c r="H26" i="25"/>
  <c r="I26" i="25"/>
  <c r="H27" i="25"/>
  <c r="I27" i="25"/>
  <c r="H28" i="25"/>
  <c r="I28" i="25"/>
  <c r="H29" i="25"/>
  <c r="I29" i="25"/>
  <c r="H30" i="25"/>
  <c r="I30" i="25"/>
  <c r="H32" i="25"/>
  <c r="I32" i="25"/>
  <c r="H34" i="25"/>
  <c r="I34" i="25"/>
  <c r="H37" i="25"/>
  <c r="I37" i="25"/>
  <c r="H38" i="25"/>
  <c r="I38" i="25"/>
  <c r="H40" i="25"/>
  <c r="I40" i="25" s="1"/>
  <c r="H42" i="25"/>
  <c r="I42" i="25"/>
  <c r="H44" i="25"/>
  <c r="I44" i="25"/>
  <c r="H45" i="25"/>
  <c r="I45" i="25"/>
  <c r="H46" i="25"/>
  <c r="I46" i="25"/>
  <c r="H47" i="25"/>
  <c r="I47" i="25"/>
  <c r="H48" i="25"/>
  <c r="I48" i="25"/>
  <c r="G47" i="25"/>
  <c r="G44" i="25"/>
  <c r="H7" i="25"/>
  <c r="I7" i="25" s="1"/>
  <c r="G6" i="25"/>
  <c r="H6" i="25" s="1"/>
  <c r="I6" i="25" s="1"/>
  <c r="I5" i="25"/>
  <c r="H5" i="25"/>
  <c r="G5" i="25"/>
  <c r="I4" i="25"/>
  <c r="H4" i="25"/>
  <c r="A1" i="30" l="1"/>
  <c r="G1" i="30" s="1"/>
  <c r="A1" i="25"/>
  <c r="G1" i="25" s="1"/>
  <c r="H3" i="30"/>
  <c r="I3" i="30"/>
  <c r="I1" i="30"/>
  <c r="H3" i="29"/>
  <c r="I3" i="29"/>
  <c r="I1" i="29"/>
  <c r="H3" i="28"/>
  <c r="I1" i="28"/>
  <c r="I3" i="28"/>
  <c r="H3" i="27"/>
  <c r="I3" i="27"/>
  <c r="I1" i="27"/>
  <c r="H3" i="26"/>
  <c r="I1" i="26"/>
  <c r="I3" i="26"/>
  <c r="G24" i="25"/>
  <c r="H24" i="25" s="1"/>
  <c r="I24" i="25" s="1"/>
  <c r="I1" i="25" s="1"/>
  <c r="H3" i="25" l="1"/>
  <c r="I3" i="25"/>
</calcChain>
</file>

<file path=xl/sharedStrings.xml><?xml version="1.0" encoding="utf-8"?>
<sst xmlns="http://schemas.openxmlformats.org/spreadsheetml/2006/main" count="60" uniqueCount="10">
  <si>
    <t>prix</t>
  </si>
  <si>
    <t>VENDU</t>
  </si>
  <si>
    <t>réf</t>
  </si>
  <si>
    <t>Désignation</t>
  </si>
  <si>
    <t>CONTRÔLE de FRAPPE</t>
  </si>
  <si>
    <t>Comission  Sylvie   20%</t>
  </si>
  <si>
    <t>prix/quantité</t>
  </si>
  <si>
    <t>en COURS &gt;&gt;&gt;</t>
  </si>
  <si>
    <t>Gérard    80 %</t>
  </si>
  <si>
    <t>Sylvie / Gérard  (bois flotté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</si>
</sst>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DashDot">
        <color indexed="64"/>
      </top>
      <bottom style="mediumDashDot">
        <color indexed="64"/>
      </bottom>
      <diagonal/>
    </border>
    <border>
      <left style="thick">
        <color indexed="64"/>
      </left>
      <right style="thick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DashDot">
        <color indexed="64"/>
      </top>
      <bottom style="mediumDashDot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ck">
        <color indexed="64"/>
      </right>
      <top style="thick">
        <color auto="1"/>
      </top>
      <bottom style="mediumDashDot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  <protection hidden="1"/>
    </xf>
    <xf numFmtId="0" fontId="7" fillId="4" borderId="6" xfId="0" applyFont="1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 applyProtection="1">
      <alignment horizontal="center" vertical="center"/>
      <protection hidden="1"/>
    </xf>
    <xf numFmtId="164" fontId="10" fillId="4" borderId="4" xfId="0" applyNumberFormat="1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>
      <alignment horizontal="center" vertical="center"/>
    </xf>
    <xf numFmtId="1" fontId="1" fillId="4" borderId="9" xfId="0" applyNumberFormat="1" applyFont="1" applyFill="1" applyBorder="1" applyAlignment="1">
      <alignment horizontal="left" vertical="center"/>
    </xf>
    <xf numFmtId="1" fontId="1" fillId="4" borderId="5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" fontId="12" fillId="4" borderId="5" xfId="0" applyNumberFormat="1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center" vertical="center"/>
    </xf>
    <xf numFmtId="164" fontId="13" fillId="7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164" fontId="7" fillId="0" borderId="1" xfId="0" applyNumberFormat="1" applyFont="1" applyBorder="1" applyAlignment="1">
      <alignment horizontal="center" vertical="top"/>
    </xf>
    <xf numFmtId="164" fontId="7" fillId="5" borderId="7" xfId="0" applyNumberFormat="1" applyFont="1" applyFill="1" applyBorder="1" applyAlignment="1">
      <alignment horizontal="center" vertical="top"/>
    </xf>
    <xf numFmtId="164" fontId="7" fillId="5" borderId="8" xfId="0" applyNumberFormat="1" applyFont="1" applyFill="1" applyBorder="1" applyAlignment="1">
      <alignment horizontal="center" vertical="top"/>
    </xf>
    <xf numFmtId="9" fontId="7" fillId="3" borderId="7" xfId="0" applyNumberFormat="1" applyFont="1" applyFill="1" applyBorder="1" applyAlignment="1">
      <alignment horizontal="center" vertical="center" wrapText="1"/>
    </xf>
    <xf numFmtId="9" fontId="7" fillId="3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50"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  <border>
        <left style="dashDot">
          <color rgb="FFFF0000"/>
        </left>
        <right style="dashDot">
          <color rgb="FFFF0000"/>
        </right>
        <top style="dashDot">
          <color rgb="FFFF0000"/>
        </top>
        <bottom style="dashDot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  <border>
        <left style="dashDot">
          <color rgb="FFFF0000"/>
        </left>
        <right style="dashDot">
          <color rgb="FFFF0000"/>
        </right>
        <top style="dashDot">
          <color rgb="FFFF0000"/>
        </top>
        <bottom style="dashDot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  <border>
        <left style="dashDot">
          <color rgb="FFFF0000"/>
        </left>
        <right style="dashDot">
          <color rgb="FFFF0000"/>
        </right>
        <top style="dashDot">
          <color rgb="FFFF0000"/>
        </top>
        <bottom style="dashDot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  <border>
        <left style="dashDot">
          <color rgb="FFFF0000"/>
        </left>
        <right style="dashDot">
          <color rgb="FFFF0000"/>
        </right>
        <top style="dashDot">
          <color rgb="FFFF0000"/>
        </top>
        <bottom style="dashDot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  <border>
        <left style="dashDot">
          <color rgb="FFFF0000"/>
        </left>
        <right style="dashDot">
          <color rgb="FFFF0000"/>
        </right>
        <top style="dashDot">
          <color rgb="FFFF0000"/>
        </top>
        <bottom style="dashDot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  <border>
        <left style="dashDot">
          <color rgb="FFFF0000"/>
        </left>
        <right style="dashDot">
          <color rgb="FFFF0000"/>
        </right>
        <top style="dashDot">
          <color rgb="FFFF0000"/>
        </top>
        <bottom style="dashDot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00FF00"/>
      <color rgb="FF99FF66"/>
      <color rgb="FF003300"/>
      <color rgb="FF99FF33"/>
      <color rgb="FFFF505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rd/Documents/7-EXCEL.........EXCEL...........fichiers%20EXCEL/A-Excel%202019-2020-%202021/2022%20EN%20COURS/2%20OK-2021-%20%20VENTES%20-bois%20flott&#233;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TE B FLOTTE au détail"/>
      <sheetName val="GENERAL"/>
      <sheetName val="LISTE de suivi DES PRODUITS"/>
      <sheetName val="OBJETS 2022"/>
      <sheetName val=" BOIS et DIVERS  NOEL 2022 "/>
      <sheetName val="VINTED"/>
      <sheetName val="PERGOLA"/>
      <sheetName val="ETIQUETTES PRIX"/>
      <sheetName val="STOCK ET PRIX"/>
      <sheetName val="Nbre pages sur site"/>
      <sheetName val="Photos  PUB"/>
      <sheetName val=" BOIS et DIVERS  NOEL 2021 "/>
      <sheetName val=" BOIS et DIVERS  NOEL 2020"/>
      <sheetName val="OBJETS 2021"/>
      <sheetName val="OBJETS- 2020"/>
      <sheetName val="OBJETS- 2019"/>
      <sheetName val="Texte du secret"/>
      <sheetName val="Feuil3"/>
      <sheetName val="Texte Traîneaux, Sapins...etc"/>
      <sheetName val="CREATEURS BOUTIQUE ISTRES"/>
      <sheetName val="VENTES 2018 "/>
      <sheetName val="VENTES 2017 "/>
    </sheetNames>
    <sheetDataSet>
      <sheetData sheetId="0"/>
      <sheetData sheetId="1"/>
      <sheetData sheetId="2">
        <row r="145">
          <cell r="I145"/>
          <cell r="K145" t="str">
            <v>AccS 2</v>
          </cell>
          <cell r="N145" t="str">
            <v>Accroche 6 serviettes en bois flotté (L 33 cm x H 45 cm x P 14 cm)</v>
          </cell>
        </row>
        <row r="146">
          <cell r="I146"/>
          <cell r="K146" t="str">
            <v>AccS 1</v>
          </cell>
          <cell r="N146" t="str">
            <v>Accroche 5 serviettes en bois flotté (L 33 cm x H 45 cm x P 14 cm)</v>
          </cell>
        </row>
        <row r="147">
          <cell r="I147">
            <v>29</v>
          </cell>
          <cell r="K147" t="str">
            <v>AccS 3</v>
          </cell>
          <cell r="N147" t="str">
            <v>Accroche 3 serviettes de porte 100% en bois flotté (L 38 x H 34 x P 20)</v>
          </cell>
        </row>
        <row r="148">
          <cell r="I148"/>
          <cell r="K148" t="str">
            <v>EcuD</v>
          </cell>
          <cell r="N148" t="str">
            <v>ECUREUIL DECORATIF en bois flotté</v>
          </cell>
        </row>
        <row r="149">
          <cell r="I149"/>
          <cell r="K149" t="str">
            <v>bat 6</v>
          </cell>
          <cell r="N149" t="str">
            <v>Petit voilier écorce en bois flotté (H 39 x 33 x 12 cm)</v>
          </cell>
        </row>
        <row r="150">
          <cell r="I150"/>
          <cell r="K150" t="str">
            <v>SupS1</v>
          </cell>
          <cell r="N150" t="str">
            <v>Support de serviettes à suspendre en bois flotté</v>
          </cell>
        </row>
        <row r="151">
          <cell r="I151">
            <v>29</v>
          </cell>
          <cell r="K151" t="str">
            <v>SupClés10</v>
          </cell>
          <cell r="N151" t="str">
            <v>Support de clés "OISEAU" (Lg 36 cm, H 17 cm, P 5 cm)</v>
          </cell>
        </row>
        <row r="152">
          <cell r="I152"/>
          <cell r="K152" t="str">
            <v>SupToil 1</v>
          </cell>
          <cell r="N152" t="str">
            <v>Support pour toilettes en bois flotté</v>
          </cell>
        </row>
        <row r="153">
          <cell r="I153"/>
          <cell r="K153" t="str">
            <v>XXXXXX</v>
          </cell>
          <cell r="N153" t="str">
            <v>ARCHE de MARIAGE LOCATION 2021</v>
          </cell>
        </row>
        <row r="154">
          <cell r="I154"/>
          <cell r="K154" t="str">
            <v>APP-"Y"</v>
          </cell>
          <cell r="N154" t="str">
            <v>APPLIQUE MURALE "Y" en bois flotté Lg 60 cm</v>
          </cell>
        </row>
        <row r="155">
          <cell r="I155"/>
          <cell r="K155" t="str">
            <v>bat 9</v>
          </cell>
          <cell r="N155" t="str">
            <v>Bateau</v>
          </cell>
        </row>
        <row r="156">
          <cell r="I156"/>
          <cell r="K156" t="str">
            <v>Caissette A</v>
          </cell>
          <cell r="N156" t="str">
            <v>Caissette déco en bois de palette Lg 24cm l 21 cm h12 cm</v>
          </cell>
        </row>
        <row r="157">
          <cell r="I157"/>
          <cell r="K157" t="str">
            <v>Caissette B</v>
          </cell>
          <cell r="N157" t="str">
            <v>Caissette déco en bois de palette Lg 23cm  l16cm  h10cm</v>
          </cell>
        </row>
        <row r="158">
          <cell r="I158"/>
          <cell r="K158" t="str">
            <v>Caissette C</v>
          </cell>
          <cell r="N158" t="str">
            <v>Caissette déco en bois de palette Lg 23cm l16cm h10cm</v>
          </cell>
        </row>
        <row r="159">
          <cell r="I159">
            <v>18</v>
          </cell>
          <cell r="K159" t="str">
            <v>Caissette D</v>
          </cell>
          <cell r="N159" t="str">
            <v>Caissette déco en bois de palette Lg 23cm l16cm h10cm</v>
          </cell>
        </row>
        <row r="160">
          <cell r="I160"/>
          <cell r="K160" t="str">
            <v>FA- Susp-B2</v>
          </cell>
          <cell r="N160" t="str">
            <v>Boule décoration suspendue au bois flotté avec  plante "TILLANDSIA tricolore" appelées filles de l'air .</v>
          </cell>
        </row>
        <row r="161">
          <cell r="I161"/>
          <cell r="K161" t="str">
            <v>FA- Susp-B3</v>
          </cell>
          <cell r="N161" t="str">
            <v>Déco coeur " avec plante TILLANDSIA Melanocrater Groen" appelées filles de l'air  posée sur étagère en bois de palette (à accrocher) .</v>
          </cell>
        </row>
        <row r="162">
          <cell r="I162">
            <v>12</v>
          </cell>
          <cell r="K162" t="str">
            <v>Sup TIL 5</v>
          </cell>
          <cell r="N162" t="str">
            <v>Support "TILLANDSIA V" L 25 cm, H 22 cm, P 8 cm - bois flotté et palette</v>
          </cell>
        </row>
        <row r="163">
          <cell r="I163"/>
          <cell r="K163" t="str">
            <v>Sup TIL 6</v>
          </cell>
          <cell r="N163" t="str">
            <v>Support orange "Plante grasse " L 30 cm, H 30 cm, P 12 cm - bois flotté et palette</v>
          </cell>
        </row>
        <row r="164">
          <cell r="I164"/>
          <cell r="K164" t="str">
            <v>Sup TIL 7</v>
          </cell>
          <cell r="N164" t="str">
            <v>Support "colonne" en bois flotté H 70cm ( A VENIR)- appelée filles de l'air</v>
          </cell>
        </row>
        <row r="165">
          <cell r="I165"/>
          <cell r="K165" t="str">
            <v>L3</v>
          </cell>
          <cell r="N165" t="str">
            <v>Lampe "oiseau" avec abat jour marron  en bois flotté (L 40 cm x H 60 cm x P 19 cm)</v>
          </cell>
        </row>
        <row r="166">
          <cell r="I166"/>
          <cell r="K166" t="str">
            <v>L4</v>
          </cell>
          <cell r="N166" t="str">
            <v>Lampe "H DEPORTEE" avec abat jour marron  en bois flotté (L 40 cm x H 60 cm x P 19 cm)</v>
          </cell>
        </row>
        <row r="167">
          <cell r="I167"/>
          <cell r="K167" t="str">
            <v>L37</v>
          </cell>
          <cell r="N167" t="str">
            <v>Lampe Haute cintrée (H= 105 cm)</v>
          </cell>
        </row>
        <row r="168">
          <cell r="I168"/>
          <cell r="K168" t="str">
            <v>L40</v>
          </cell>
          <cell r="N168" t="str">
            <v>Lampe "CHIMERE 1"</v>
          </cell>
        </row>
        <row r="169">
          <cell r="I169"/>
          <cell r="K169" t="str">
            <v>L50</v>
          </cell>
          <cell r="N169" t="str">
            <v>Lampe "TUBE" H-59 cm - Ø 13/14 cm en bois flotté. Ampoule flamme fournie.</v>
          </cell>
        </row>
        <row r="170">
          <cell r="I170"/>
          <cell r="K170" t="str">
            <v>L53</v>
          </cell>
          <cell r="N170" t="str">
            <v>Lampe "BEC" ( H-79cm Lg-45 cm P-25 cm) en bois flotté. Ampoule  fournie.</v>
          </cell>
        </row>
        <row r="171">
          <cell r="I171"/>
          <cell r="K171" t="str">
            <v>L56</v>
          </cell>
          <cell r="N171" t="str">
            <v xml:space="preserve">Lampe "DETECTEUR présence " en bois flotté (H 33cm, lg 20 cm, P 14cm)  </v>
          </cell>
        </row>
        <row r="172">
          <cell r="I172"/>
          <cell r="K172" t="str">
            <v>L59</v>
          </cell>
          <cell r="N172" t="str">
            <v>Lampe "CHEVET" petite n°2 en bois de chêne</v>
          </cell>
        </row>
        <row r="173">
          <cell r="I173"/>
          <cell r="K173" t="str">
            <v>LA61</v>
          </cell>
          <cell r="N173" t="str">
            <v>LAMPAD "LAMPADAIRE BEC " en bois flotté  H= 133 cm .</v>
          </cell>
        </row>
        <row r="174">
          <cell r="I174">
            <v>54</v>
          </cell>
          <cell r="K174" t="str">
            <v>L64</v>
          </cell>
          <cell r="N174" t="str">
            <v>Lampe " COEUR" H- 86cm -  en bois flotté. 1 ampoule sur 2 à votre choix .</v>
          </cell>
        </row>
        <row r="175">
          <cell r="I175"/>
          <cell r="K175" t="str">
            <v>LA68</v>
          </cell>
          <cell r="N175" t="str">
            <v>LAMPAD "LAMPADAIRE 'A NŒUDS" en bois flotté, base palette. H= 130 cm</v>
          </cell>
        </row>
        <row r="176">
          <cell r="I176"/>
          <cell r="K176" t="str">
            <v>LA71</v>
          </cell>
          <cell r="N176" t="str">
            <v>LAMPAD   "LAMPADAIRE COURBE "" en bois flotté, base chêne. H= 156cm x Base 39cm</v>
          </cell>
        </row>
        <row r="177">
          <cell r="I177">
            <v>45</v>
          </cell>
          <cell r="K177" t="str">
            <v>L73</v>
          </cell>
          <cell r="N177" t="str">
            <v>Lampe chevet "CAISSETTE" en bois de palette Lg 21cm l 16cm h 10cm</v>
          </cell>
        </row>
        <row r="178">
          <cell r="I178"/>
          <cell r="K178" t="str">
            <v>L74</v>
          </cell>
          <cell r="N178" t="str">
            <v>Lampe chevet "CAISSETTE" en bois de palette Lg 21cm l 16cm h 10cm</v>
          </cell>
        </row>
        <row r="179">
          <cell r="I179"/>
          <cell r="K179" t="str">
            <v>LA76</v>
          </cell>
          <cell r="N179" t="str">
            <v xml:space="preserve">LAMPAD "LAMPADAIRE " LICORNE " en bois flotté + Ø 5/6 cm H= 130 cm </v>
          </cell>
        </row>
        <row r="180">
          <cell r="I180">
            <v>180</v>
          </cell>
          <cell r="K180" t="str">
            <v>LA79</v>
          </cell>
          <cell r="N180" t="str">
            <v>Lampe " 3 DOIGTS" en bois flotté  H= 70 cm- lg 50 cm</v>
          </cell>
        </row>
        <row r="181">
          <cell r="I181"/>
          <cell r="K181" t="str">
            <v>LSclp 11</v>
          </cell>
          <cell r="N181" t="str">
            <v xml:space="preserve">LAMPE Sculpture naturelle "La CAMARGUAISE"  en bois flotté ( Lg 68 cm x P 30 cm x H 137 cm- poids 18 kg) Avec éclairage led RGB + COMMANDE-   </v>
          </cell>
        </row>
        <row r="182">
          <cell r="I182">
            <v>32</v>
          </cell>
          <cell r="K182" t="str">
            <v>L83</v>
          </cell>
          <cell r="N182" t="str">
            <v>Lampe (gauche) tablette Chevet A" CUBE" en bois de palette. L 25 cm, H17 cm, P11 cm</v>
          </cell>
        </row>
        <row r="183">
          <cell r="I183"/>
          <cell r="K183" t="str">
            <v>L84</v>
          </cell>
          <cell r="N183" t="str">
            <v>Lampe  (droite) tablette Chevet B" CUBE" en bois de palette. L 25 cm, H17 cm, P11 cm</v>
          </cell>
        </row>
        <row r="184">
          <cell r="I184">
            <v>43</v>
          </cell>
          <cell r="K184" t="str">
            <v>L86</v>
          </cell>
          <cell r="N184" t="str">
            <v>Lampe " DOUBLE CŒUR"  H25 cm en bois de chêne.</v>
          </cell>
        </row>
        <row r="185">
          <cell r="I185"/>
          <cell r="K185" t="str">
            <v>LA87</v>
          </cell>
          <cell r="N185" t="str">
            <v xml:space="preserve">LAMPAD "LAMPADAIRE " multi NOEUDS " en bois flotté + Ø cm H=  cm </v>
          </cell>
        </row>
        <row r="186">
          <cell r="I186"/>
          <cell r="K186" t="str">
            <v>LM4</v>
          </cell>
          <cell r="N186" t="str">
            <v>Lampe  miroir "brillant" avec abat jour beige Ø 20 cm pivotant à 360° en bois flotté (L 34 cm x H 52 cm x P 19 cm)</v>
          </cell>
        </row>
        <row r="187">
          <cell r="I187"/>
          <cell r="K187" t="str">
            <v>LM5</v>
          </cell>
          <cell r="N187" t="str">
            <v>Lampe avec abat jour marron et miroir Ø 20 cm pivotant à 360° en bois flotté (L= 32 cm x H 60 cm x P 19 cm)</v>
          </cell>
        </row>
        <row r="188">
          <cell r="I188"/>
          <cell r="K188" t="str">
            <v>M6</v>
          </cell>
          <cell r="N188" t="str">
            <v>Miroir "ARC" (20 cm) pivotant à 360°en bois flotté (L  cm x H  cm x P  CM)</v>
          </cell>
        </row>
        <row r="189">
          <cell r="I189"/>
          <cell r="K189" t="str">
            <v>M1</v>
          </cell>
          <cell r="N189" t="str">
            <v xml:space="preserve">Miroir rond petit cadre (20 cm) pivotant à 360°en bois flotté </v>
          </cell>
        </row>
        <row r="190">
          <cell r="I190"/>
          <cell r="K190" t="str">
            <v>M2</v>
          </cell>
          <cell r="N190" t="str">
            <v xml:space="preserve">Miroir H "ROND" (20 cm) pivotant à 360°en bois flotté </v>
          </cell>
        </row>
        <row r="191">
          <cell r="I191"/>
          <cell r="K191" t="str">
            <v>M12</v>
          </cell>
          <cell r="N191" t="str">
            <v>Miroir carré (20x20cm) pivotanr en bois flotté - H43 cm, lg 26 cm</v>
          </cell>
        </row>
        <row r="192">
          <cell r="I192"/>
          <cell r="K192" t="str">
            <v>M13</v>
          </cell>
          <cell r="N192" t="str">
            <v xml:space="preserve">Miroir bijoux "Brillant" (20 cm) pivotant à 360°en bois flotté </v>
          </cell>
        </row>
        <row r="193">
          <cell r="I193"/>
          <cell r="K193" t="str">
            <v>M16</v>
          </cell>
          <cell r="N193" t="str">
            <v>Miroir "ROND 35 cm"- Ø 45/47 cm "MURAL" en bois flotté</v>
          </cell>
        </row>
        <row r="194">
          <cell r="I194"/>
          <cell r="K194" t="str">
            <v>M18</v>
          </cell>
          <cell r="N194" t="str">
            <v>Miroir éclairé avec ruban led RGB, 40 cm X 30 cm, orné de  bois flotté avec  commande + transformateur + rallonge . Lg hors tout 75cm x 60cm</v>
          </cell>
        </row>
        <row r="195">
          <cell r="I195"/>
          <cell r="K195" t="str">
            <v>M19</v>
          </cell>
          <cell r="N195" t="str">
            <v>Miroir " infini" en verre, 48 cm X 38 cm, orné de  bois flotté avec ruban  Led RGB + commande + transformateur + rallonge . Lg hors tout 80 cm x 65 cm.</v>
          </cell>
        </row>
        <row r="196">
          <cell r="I196"/>
          <cell r="K196"/>
          <cell r="N196" t="str">
            <v>Miroir 100 cm x 50 cm           ?????  PAULE en 2022</v>
          </cell>
        </row>
        <row r="197">
          <cell r="I197">
            <v>14</v>
          </cell>
          <cell r="K197" t="str">
            <v>M n°1</v>
          </cell>
          <cell r="N197" t="str">
            <v>Miroir ovale 5 cm  + housse rouge en velourd - long 17 cm en bois flotté</v>
          </cell>
        </row>
        <row r="198">
          <cell r="I198">
            <v>12</v>
          </cell>
          <cell r="K198" t="str">
            <v>M n°2</v>
          </cell>
          <cell r="N198" t="str">
            <v>Miroir ovale 5 cm  + housse noire en velourd - long 11 cm en bois flotté</v>
          </cell>
        </row>
        <row r="199">
          <cell r="I199">
            <v>12</v>
          </cell>
          <cell r="K199" t="str">
            <v>M n°3</v>
          </cell>
          <cell r="N199" t="str">
            <v>Miroir ovale 5 cm  + housse verte en velourd - long 10 cm en bois flotté</v>
          </cell>
        </row>
        <row r="200">
          <cell r="I200">
            <v>12</v>
          </cell>
          <cell r="K200" t="str">
            <v>M n°4</v>
          </cell>
          <cell r="N200" t="str">
            <v>Miroir ovale 5 cm  + housse noire en velourd - long 17 cm en bois flotté</v>
          </cell>
        </row>
        <row r="201">
          <cell r="I201">
            <v>18</v>
          </cell>
          <cell r="K201" t="str">
            <v>PCS1</v>
          </cell>
          <cell r="N201" t="str">
            <v>Porte  12 CRAYONS COULEURS ou  STYLOS</v>
          </cell>
        </row>
        <row r="202">
          <cell r="I202"/>
          <cell r="K202" t="str">
            <v>PCS2</v>
          </cell>
          <cell r="N202" t="str">
            <v>Porte  CRAYONS ou  STYLOS</v>
          </cell>
        </row>
        <row r="203">
          <cell r="I203"/>
          <cell r="K203" t="str">
            <v>PCS3</v>
          </cell>
          <cell r="N203" t="str">
            <v>Porte  CRAYONS ou  STYLOS</v>
          </cell>
        </row>
        <row r="204">
          <cell r="I204"/>
          <cell r="K204" t="str">
            <v>PCS4</v>
          </cell>
          <cell r="N204" t="str">
            <v>Porte  CRAYONS ou  STYLOS</v>
          </cell>
        </row>
        <row r="205">
          <cell r="I205"/>
          <cell r="K205" t="str">
            <v>P 3 Stylos 1</v>
          </cell>
          <cell r="N205" t="str">
            <v>Porte  3 STYLOS</v>
          </cell>
        </row>
        <row r="206">
          <cell r="I206"/>
          <cell r="K206" t="str">
            <v>P Stylos 3A</v>
          </cell>
          <cell r="N206" t="str">
            <v>Porte  3 STYLOS</v>
          </cell>
        </row>
        <row r="207">
          <cell r="I207">
            <v>14</v>
          </cell>
          <cell r="K207" t="str">
            <v>Sup 4 Bic</v>
          </cell>
          <cell r="N207" t="str">
            <v>Support 4 STYLOS BIC (base Corse)</v>
          </cell>
        </row>
        <row r="208">
          <cell r="I208">
            <v>8</v>
          </cell>
          <cell r="K208" t="str">
            <v>Sup 2 Bic</v>
          </cell>
          <cell r="N208" t="str">
            <v>Support 2 STYLOS BIC (base Corse)</v>
          </cell>
        </row>
        <row r="209">
          <cell r="I209"/>
          <cell r="K209" t="str">
            <v>PCcoul B</v>
          </cell>
          <cell r="N209" t="str">
            <v>Porte 12 CRAYONS COULEURS  (60°)</v>
          </cell>
        </row>
        <row r="210">
          <cell r="I210"/>
          <cell r="K210" t="str">
            <v xml:space="preserve">PCcoul C </v>
          </cell>
          <cell r="N210" t="str">
            <v>Porte12 CRAYONS COULEURS rond  - fournis</v>
          </cell>
        </row>
        <row r="211">
          <cell r="I211"/>
          <cell r="K211" t="str">
            <v>P Ccoul D</v>
          </cell>
          <cell r="N211" t="str">
            <v>Porte12 CRAYONS COULEURS unis  fournis (moyen  avec 1 bic)</v>
          </cell>
        </row>
        <row r="212">
          <cell r="I212"/>
          <cell r="K212" t="str">
            <v>P Ccoul E</v>
          </cell>
          <cell r="N212" t="str">
            <v>Porte12 CRAYONS COULEURS unis  fournis (moyen  avec 1 bic)</v>
          </cell>
        </row>
        <row r="213">
          <cell r="I213"/>
          <cell r="K213" t="str">
            <v>PCcoul G</v>
          </cell>
          <cell r="N213" t="str">
            <v>Porte 12 CRAYONS COULEURS  fournis (rond)</v>
          </cell>
        </row>
        <row r="214">
          <cell r="I214"/>
          <cell r="K214" t="str">
            <v>PCcoul H</v>
          </cell>
          <cell r="N214" t="str">
            <v>Porte 12 CRAYONS COULEURS  fournis (rond)</v>
          </cell>
        </row>
        <row r="215">
          <cell r="I215"/>
          <cell r="K215" t="str">
            <v>PCcoul J</v>
          </cell>
          <cell r="N215" t="str">
            <v xml:space="preserve">Porte 12 CRAYONS COULEURS </v>
          </cell>
        </row>
        <row r="216">
          <cell r="I216"/>
          <cell r="K216" t="str">
            <v>PCcoul L</v>
          </cell>
          <cell r="N216" t="str">
            <v xml:space="preserve">Porte 12 CRAYONS COULEURS </v>
          </cell>
        </row>
        <row r="217">
          <cell r="I217"/>
          <cell r="K217" t="str">
            <v>PCcoul Long M</v>
          </cell>
          <cell r="N217" t="str">
            <v xml:space="preserve">Porte 12 CRAYONS COULEURS  bosse (90°) </v>
          </cell>
        </row>
        <row r="218">
          <cell r="I218"/>
          <cell r="K218" t="str">
            <v>PCcoul M Court</v>
          </cell>
          <cell r="N218" t="str">
            <v>Porte 12 CRAYONS COULEURS  bosse (90°)</v>
          </cell>
        </row>
        <row r="219">
          <cell r="I219"/>
          <cell r="K219" t="str">
            <v>PCcoul N</v>
          </cell>
          <cell r="N219" t="str">
            <v>Porte12 CRAYONS COULEURS cire - fournis</v>
          </cell>
        </row>
        <row r="220">
          <cell r="I220"/>
          <cell r="K220" t="str">
            <v>PCcoul Q</v>
          </cell>
          <cell r="N220" t="str">
            <v xml:space="preserve">Porte 12 CRAYONS COULEURS </v>
          </cell>
        </row>
        <row r="221">
          <cell r="I221">
            <v>15</v>
          </cell>
          <cell r="K221" t="str">
            <v>PCcoul R</v>
          </cell>
          <cell r="N221" t="str">
            <v xml:space="preserve">Porte 12 CRAYONS COULEURS </v>
          </cell>
        </row>
        <row r="222">
          <cell r="I222"/>
          <cell r="K222" t="str">
            <v>PCcoul S</v>
          </cell>
          <cell r="N222" t="str">
            <v xml:space="preserve">Porte 12 CRAYONS COULEURS </v>
          </cell>
        </row>
        <row r="223">
          <cell r="I223"/>
          <cell r="K223" t="str">
            <v>PCcoul W</v>
          </cell>
          <cell r="N223" t="str">
            <v>Porte 12 CRAYONS COULEURS unis  fournis (en demi lune).</v>
          </cell>
        </row>
        <row r="224">
          <cell r="I224"/>
          <cell r="K224" t="str">
            <v>Foot</v>
          </cell>
          <cell r="N224" t="str">
            <v xml:space="preserve">Porte 12 CRAYONS COULEURS </v>
          </cell>
        </row>
        <row r="225">
          <cell r="I225"/>
          <cell r="K225" t="str">
            <v>Licorne</v>
          </cell>
          <cell r="N225" t="str">
            <v xml:space="preserve">Porte 12 CRAYONS COULEURS </v>
          </cell>
        </row>
        <row r="226">
          <cell r="I226"/>
          <cell r="K226" t="str">
            <v>Sup BicA</v>
          </cell>
          <cell r="N226" t="str">
            <v>Support simple  1 STYLOS BIC</v>
          </cell>
        </row>
        <row r="227">
          <cell r="I227">
            <v>10</v>
          </cell>
          <cell r="K227" t="str">
            <v>Sup BicC</v>
          </cell>
          <cell r="N227" t="str">
            <v>DOUBLE Support Porte 4 STYLOS BIC (en Y)</v>
          </cell>
        </row>
        <row r="228">
          <cell r="I228"/>
          <cell r="K228" t="str">
            <v>SupE</v>
          </cell>
          <cell r="N228" t="str">
            <v>Support Porte 6 STYLOS BIC</v>
          </cell>
        </row>
        <row r="229">
          <cell r="I229"/>
          <cell r="K229" t="str">
            <v>Sup 1Bic2</v>
          </cell>
          <cell r="N229" t="str">
            <v>Support 1 STYLOS BIC</v>
          </cell>
        </row>
        <row r="230">
          <cell r="I230"/>
          <cell r="K230" t="str">
            <v>Sup 1C</v>
          </cell>
          <cell r="N230" t="str">
            <v>Support 1 Cygogne</v>
          </cell>
        </row>
        <row r="231">
          <cell r="I231"/>
          <cell r="K231" t="str">
            <v>PEND-G</v>
          </cell>
          <cell r="N231" t="str">
            <v xml:space="preserve">PENDULE G (avec  Balancier) socle chêne </v>
          </cell>
        </row>
        <row r="232">
          <cell r="I232"/>
          <cell r="K232" t="str">
            <v>PEND-S</v>
          </cell>
          <cell r="N232" t="str">
            <v>PENDULE S ( socle chêne )</v>
          </cell>
        </row>
        <row r="233">
          <cell r="I233"/>
          <cell r="K233" t="str">
            <v>PEND-W</v>
          </cell>
          <cell r="N233" t="str">
            <v>PENDULE W aiguille doré ( socle chêne )</v>
          </cell>
        </row>
        <row r="234">
          <cell r="I234">
            <v>75</v>
          </cell>
          <cell r="K234" t="str">
            <v>PEND-X</v>
          </cell>
          <cell r="N234" t="str">
            <v>PENDULE X balancier son BIG BEN  ( socle chêne )</v>
          </cell>
        </row>
        <row r="235">
          <cell r="I235"/>
          <cell r="K235" t="str">
            <v>PEND-Y</v>
          </cell>
          <cell r="N235" t="str">
            <v>PENDULE Y(socle chêne) cadre en bois flotté</v>
          </cell>
        </row>
        <row r="236">
          <cell r="I236">
            <v>90</v>
          </cell>
          <cell r="K236" t="str">
            <v>PEND-BB</v>
          </cell>
          <cell r="N236" t="str">
            <v>PENDULE à balancier avec le son BIG BEN ( socle chêne )</v>
          </cell>
        </row>
        <row r="237">
          <cell r="I237"/>
          <cell r="K237" t="str">
            <v>Perch 3</v>
          </cell>
          <cell r="N237" t="str">
            <v>Gros Perchoir en kit  "Gris du GABON" ou autres gros perroquets- surface 0,90m2 H 1,90m</v>
          </cell>
        </row>
        <row r="238">
          <cell r="I238"/>
          <cell r="K238" t="str">
            <v>PPh29</v>
          </cell>
          <cell r="N238" t="str">
            <v>Porte photo + cadre pivotant en bois flotté (H 35 cm x 20 cm)</v>
          </cell>
        </row>
        <row r="239">
          <cell r="I239"/>
          <cell r="K239" t="str">
            <v>PPh30</v>
          </cell>
          <cell r="N239" t="str">
            <v>Porte photo + cadre " base RONDE " en bois flotté (H 32 cm x Ø 19 cm)</v>
          </cell>
        </row>
        <row r="240">
          <cell r="I240"/>
          <cell r="K240" t="str">
            <v>PPh31</v>
          </cell>
          <cell r="N240" t="str">
            <v>Porte photo  " suspendu " en bois flotté (Lg  85 cm)</v>
          </cell>
        </row>
        <row r="241">
          <cell r="I241"/>
          <cell r="K241" t="str">
            <v>PPh32</v>
          </cell>
          <cell r="N241" t="str">
            <v>Porte photo  " HAUT " en bois flotté (H  67cm)</v>
          </cell>
        </row>
        <row r="242">
          <cell r="I242"/>
          <cell r="K242" t="str">
            <v>PPh33</v>
          </cell>
          <cell r="N242" t="str">
            <v>Porte photo  " EN V " en bois flotté (H 51 cm)</v>
          </cell>
        </row>
        <row r="243">
          <cell r="I243">
            <v>29</v>
          </cell>
          <cell r="K243" t="str">
            <v>PPh34</v>
          </cell>
          <cell r="N243" t="str">
            <v>Porte photo double base "2021 "en bois flotté (H 64cm, l=30cm)</v>
          </cell>
        </row>
        <row r="244">
          <cell r="I244">
            <v>49</v>
          </cell>
          <cell r="K244" t="str">
            <v>PPh35</v>
          </cell>
          <cell r="N244" t="str">
            <v>Porte photo  " CADRE " en bois flotté socle palette (H 60 cm x L 30 cm x P 14 cm)</v>
          </cell>
        </row>
        <row r="245">
          <cell r="I245">
            <v>39</v>
          </cell>
          <cell r="K245" t="str">
            <v>PPh36</v>
          </cell>
          <cell r="N245" t="str">
            <v>Porte photo  "  DIAISE" (H 60 cm x L 35 cm x P 8 cm)</v>
          </cell>
        </row>
        <row r="246">
          <cell r="I246"/>
          <cell r="K246" t="str">
            <v>PPh38</v>
          </cell>
          <cell r="N246" t="str">
            <v xml:space="preserve"> Porte photos, double fonctions. Calendrier de l'avent l'année prochaine</v>
          </cell>
        </row>
        <row r="247">
          <cell r="I247"/>
          <cell r="K247"/>
          <cell r="N247" t="str">
            <v>Porte ENCENS</v>
          </cell>
        </row>
        <row r="248">
          <cell r="I248"/>
          <cell r="K248"/>
          <cell r="N248" t="str">
            <v>Tabouret yoga + support tablette/téléphone</v>
          </cell>
        </row>
        <row r="249">
          <cell r="I249"/>
          <cell r="K249" t="str">
            <v>Sab 1</v>
          </cell>
          <cell r="N249" t="str">
            <v>Sabot galoche clouté en bois flotté(L 23 cm x H 11 cm x P 11 cm)</v>
          </cell>
        </row>
        <row r="250">
          <cell r="I250"/>
          <cell r="K250" t="str">
            <v>Sap 6</v>
          </cell>
          <cell r="N250" t="str">
            <v>Sapin Noêl  (base en  bois flotté  (H  127 cm )</v>
          </cell>
        </row>
        <row r="251">
          <cell r="I251"/>
          <cell r="K251" t="str">
            <v>Sap 12</v>
          </cell>
          <cell r="N251" t="str">
            <v>Sapin Noêl étoile bois palette à piles  (H 45 cm )</v>
          </cell>
        </row>
        <row r="252">
          <cell r="I252"/>
          <cell r="K252" t="str">
            <v>SupBx 2</v>
          </cell>
          <cell r="N252" t="str">
            <v xml:space="preserve">Support de bijoux 2 tiges  en bois flotté </v>
          </cell>
        </row>
        <row r="253">
          <cell r="I253"/>
          <cell r="K253" t="str">
            <v>SupBx 3</v>
          </cell>
          <cell r="N253" t="str">
            <v xml:space="preserve">Support bijoux en bois flotté(L 30 cm x H  40 cm x P 28 cm)      </v>
          </cell>
        </row>
        <row r="254">
          <cell r="I254"/>
          <cell r="K254" t="str">
            <v>SupBx 6</v>
          </cell>
          <cell r="N254" t="str">
            <v>Support bijoux "CUBE" en bois flotté (H 35cm- lg 35cm- P 30cm)</v>
          </cell>
        </row>
        <row r="255">
          <cell r="I255"/>
          <cell r="K255" t="str">
            <v>SupBx 7</v>
          </cell>
          <cell r="N255" t="str">
            <v>Support bijoux "POTEAU" en bois flotté (H 40 cm)</v>
          </cell>
        </row>
        <row r="256">
          <cell r="I256"/>
          <cell r="K256" t="str">
            <v xml:space="preserve">SupB3 </v>
          </cell>
          <cell r="N256" t="str">
            <v>C-Support " en cèdre" pour 4 bougies</v>
          </cell>
        </row>
        <row r="257">
          <cell r="I257"/>
          <cell r="K257" t="str">
            <v>SupB5</v>
          </cell>
          <cell r="N257" t="str">
            <v xml:space="preserve">E-Support colonne "3 bougies" en bois flotté </v>
          </cell>
        </row>
        <row r="258">
          <cell r="I258"/>
          <cell r="K258" t="str">
            <v>SupB8</v>
          </cell>
          <cell r="N258" t="str">
            <v>Support 1 bougie " POIGNEE "  en bois flotté, H 30 cm, Ø 14/22 cm</v>
          </cell>
        </row>
        <row r="259">
          <cell r="I259"/>
          <cell r="K259" t="str">
            <v>SupB9</v>
          </cell>
          <cell r="N259" t="str">
            <v>Support 1 bougie " chêne et  bois flotté "</v>
          </cell>
        </row>
        <row r="260">
          <cell r="I260"/>
          <cell r="K260" t="str">
            <v>SupB11</v>
          </cell>
          <cell r="N260" t="str">
            <v>Support 4 bougies "  chêne et  bois flotté poignée</v>
          </cell>
        </row>
        <row r="261">
          <cell r="I261">
            <v>39</v>
          </cell>
          <cell r="K261" t="str">
            <v>SupB12</v>
          </cell>
          <cell r="N261" t="str">
            <v>Support  "grosse bougie " être et  bois flotté  (H 21cm  Ø 30 cm)</v>
          </cell>
        </row>
        <row r="262">
          <cell r="I262"/>
          <cell r="K262" t="str">
            <v>SupB13</v>
          </cell>
          <cell r="N262" t="str">
            <v>Support  bougies " BATEAU "  en bois flotté, H 22 cm, L30 cm, P9cm)</v>
          </cell>
        </row>
        <row r="263">
          <cell r="I263">
            <v>39</v>
          </cell>
          <cell r="K263" t="str">
            <v>SupB14</v>
          </cell>
          <cell r="N263" t="str">
            <v>Support  bougie "sur PIEDS" (L 31 cm, H 10 cm, P9 cm)</v>
          </cell>
        </row>
        <row r="264">
          <cell r="I264">
            <v>39</v>
          </cell>
          <cell r="K264" t="str">
            <v>SupB15</v>
          </cell>
          <cell r="N264" t="str">
            <v>Support  bougie "NID" (L30 cm, H 9 cm, P14 cm)</v>
          </cell>
        </row>
        <row r="265">
          <cell r="I265">
            <v>25</v>
          </cell>
          <cell r="K265" t="str">
            <v>SupB16</v>
          </cell>
          <cell r="N265" t="str">
            <v>Support  bougie "PIED" (L17 cm, H 23 cm)</v>
          </cell>
        </row>
        <row r="266">
          <cell r="I266">
            <v>25</v>
          </cell>
          <cell r="K266" t="str">
            <v>SupB17</v>
          </cell>
          <cell r="N266" t="str">
            <v>Support  bougie "BOTTE" (L17 cm, H 20 cm)</v>
          </cell>
        </row>
        <row r="267">
          <cell r="I267">
            <v>14</v>
          </cell>
          <cell r="K267" t="str">
            <v>SupB18</v>
          </cell>
          <cell r="N267" t="str">
            <v>Support  bougie "BARQUE" (L30 cm, H 6 cm, P 9cm)</v>
          </cell>
        </row>
        <row r="268">
          <cell r="I268">
            <v>24</v>
          </cell>
          <cell r="K268" t="str">
            <v>SupB19</v>
          </cell>
          <cell r="N268" t="str">
            <v>Support  bougie "CUBE poignée" (L25 cm, H 10 cm, P 8 cm)</v>
          </cell>
        </row>
        <row r="269">
          <cell r="I269">
            <v>19</v>
          </cell>
          <cell r="K269" t="str">
            <v>SupB20</v>
          </cell>
          <cell r="N269" t="str">
            <v>Support  bougie "CUBE fly-tox" (L20 cm, H 6 cm, P 10 cm)</v>
          </cell>
        </row>
        <row r="270">
          <cell r="I270">
            <v>29</v>
          </cell>
          <cell r="K270" t="str">
            <v>SupB21</v>
          </cell>
          <cell r="N270" t="str">
            <v>Support  bougie "PHOTOPHORE" (Ø moyen 14 cm, H 20 cm )</v>
          </cell>
        </row>
        <row r="271">
          <cell r="I271">
            <v>39</v>
          </cell>
          <cell r="K271" t="str">
            <v>SupB22</v>
          </cell>
          <cell r="N271" t="str">
            <v>Support  bougie "4 étages" (Ø moyen 14 cm, H 20 cm )</v>
          </cell>
        </row>
        <row r="272">
          <cell r="I272">
            <v>12</v>
          </cell>
          <cell r="K272" t="str">
            <v>SupB23</v>
          </cell>
          <cell r="N272" t="str">
            <v>Support  bougie cube incliné 2 bougies</v>
          </cell>
        </row>
        <row r="273">
          <cell r="I273"/>
          <cell r="K273" t="str">
            <v>SupBo2</v>
          </cell>
          <cell r="N273" t="str">
            <v>B- Support de bouteille sur table décoré pour  2 bouteilles (au choix) + 10€ avec bouteille</v>
          </cell>
        </row>
        <row r="274">
          <cell r="I274"/>
          <cell r="K274" t="str">
            <v>Susp 7</v>
          </cell>
          <cell r="N274" t="str">
            <v>Suspension  genre "lanterne" en bois flotté(L 26 x P 25 x H 30 cm)</v>
          </cell>
        </row>
        <row r="275">
          <cell r="I275"/>
          <cell r="K275" t="str">
            <v>Susp 12</v>
          </cell>
          <cell r="N275" t="str">
            <v xml:space="preserve">Suspension 3 ampoules fournies " 115 cm" en bois flotté   </v>
          </cell>
        </row>
        <row r="276">
          <cell r="I276"/>
          <cell r="K276" t="str">
            <v>Susp 13</v>
          </cell>
          <cell r="N276" t="str">
            <v xml:space="preserve">Suspension 2 ampoules fournies " 77 cm" en bois flotté   </v>
          </cell>
        </row>
        <row r="277">
          <cell r="I277"/>
          <cell r="K277" t="str">
            <v>Susp 14</v>
          </cell>
          <cell r="N277" t="str">
            <v xml:space="preserve">Suspension " douilles noires" en bois flotté  Lg= 78 cm </v>
          </cell>
        </row>
        <row r="278">
          <cell r="I278"/>
          <cell r="K278" t="str">
            <v>Susp 15</v>
          </cell>
          <cell r="N278" t="str">
            <v xml:space="preserve">Suspension " 5 ampoules" fournies Ø 110 en bois flotté  Lg= 135 cm </v>
          </cell>
        </row>
        <row r="279">
          <cell r="I279"/>
          <cell r="K279"/>
          <cell r="N279"/>
        </row>
        <row r="280">
          <cell r="I280"/>
          <cell r="K280"/>
          <cell r="N280"/>
        </row>
        <row r="281">
          <cell r="I281"/>
          <cell r="K281"/>
          <cell r="N281"/>
        </row>
        <row r="282">
          <cell r="I282"/>
          <cell r="K282"/>
          <cell r="N282"/>
        </row>
        <row r="283">
          <cell r="I283"/>
          <cell r="K283"/>
          <cell r="N283"/>
        </row>
        <row r="284">
          <cell r="I284"/>
          <cell r="K284"/>
          <cell r="N284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CF20F-02D3-4EB1-A8E4-16108BADA9C0}">
  <sheetPr filterMode="1">
    <tabColor rgb="FFFF0000"/>
  </sheetPr>
  <dimension ref="A1:I150"/>
  <sheetViews>
    <sheetView tabSelected="1" topLeftCell="A6" zoomScale="70" zoomScaleNormal="70" workbookViewId="0">
      <selection activeCell="C56" sqref="C56"/>
    </sheetView>
  </sheetViews>
  <sheetFormatPr baseColWidth="10" defaultRowHeight="15" x14ac:dyDescent="0.25"/>
  <cols>
    <col min="1" max="1" width="10.85546875" customWidth="1"/>
    <col min="2" max="2" width="22.85546875" customWidth="1"/>
    <col min="3" max="3" width="166.28515625" customWidth="1"/>
    <col min="4" max="4" width="16.140625" customWidth="1"/>
    <col min="5" max="5" width="11.5703125" customWidth="1"/>
    <col min="6" max="6" width="28.7109375" customWidth="1"/>
    <col min="7" max="7" width="12.42578125" customWidth="1"/>
    <col min="8" max="8" width="21" customWidth="1"/>
    <col min="9" max="9" width="20.7109375" customWidth="1"/>
    <col min="11" max="11" width="34.140625" customWidth="1"/>
  </cols>
  <sheetData>
    <row r="1" spans="1:9" ht="47.25" customHeight="1" thickTop="1" thickBot="1" x14ac:dyDescent="0.3">
      <c r="A1" s="23">
        <f>SUMIF(E4:E301,1,D4:D301)</f>
        <v>0</v>
      </c>
      <c r="E1" s="2">
        <f>SUMIF(E4:E300,1)</f>
        <v>0</v>
      </c>
      <c r="F1" s="25" t="s">
        <v>7</v>
      </c>
      <c r="G1" s="27">
        <f>A1*20/100</f>
        <v>0</v>
      </c>
      <c r="H1" s="28"/>
      <c r="I1" s="26">
        <f>SUM(I4:I300)</f>
        <v>0</v>
      </c>
    </row>
    <row r="2" spans="1:9" ht="70.5" customHeight="1" thickTop="1" thickBot="1" x14ac:dyDescent="0.3">
      <c r="A2" s="20" t="s">
        <v>6</v>
      </c>
      <c r="B2" s="5" t="s">
        <v>2</v>
      </c>
      <c r="C2" s="24" t="s">
        <v>9</v>
      </c>
      <c r="D2" s="1" t="s">
        <v>0</v>
      </c>
      <c r="E2" s="1" t="s">
        <v>1</v>
      </c>
      <c r="F2" s="7" t="s">
        <v>4</v>
      </c>
      <c r="G2" s="29" t="s">
        <v>5</v>
      </c>
      <c r="H2" s="30"/>
      <c r="I2" s="6" t="s">
        <v>8</v>
      </c>
    </row>
    <row r="3" spans="1:9" ht="43.5" hidden="1" customHeight="1" thickTop="1" thickBot="1" x14ac:dyDescent="0.55000000000000004">
      <c r="B3" s="18"/>
      <c r="C3" s="19" t="s">
        <v>3</v>
      </c>
      <c r="D3" s="1"/>
      <c r="E3" s="2">
        <f>SUMIF(E4:E300,1)</f>
        <v>0</v>
      </c>
      <c r="F3" s="2"/>
      <c r="G3" s="3">
        <v>20</v>
      </c>
      <c r="H3" s="13">
        <f>SUM(H4:H48)</f>
        <v>0</v>
      </c>
      <c r="I3" s="4">
        <f>SUM(I4:I300)</f>
        <v>0</v>
      </c>
    </row>
    <row r="4" spans="1:9" ht="35.1" hidden="1" customHeight="1" thickTop="1" thickBot="1" x14ac:dyDescent="0.3">
      <c r="A4" s="8">
        <f>'[1]LISTE de suivi DES PRODUITS'!$I145</f>
        <v>0</v>
      </c>
      <c r="B4" s="9" t="str">
        <f>'[1]LISTE de suivi DES PRODUITS'!$K145</f>
        <v>AccS 2</v>
      </c>
      <c r="C4" s="16" t="str">
        <f>'[1]LISTE de suivi DES PRODUITS'!$N145</f>
        <v>Accroche 6 serviettes en bois flotté (L 33 cm x H 45 cm x P 14 cm)</v>
      </c>
      <c r="D4" s="10">
        <f>'[1]LISTE de suivi DES PRODUITS'!$I145</f>
        <v>0</v>
      </c>
      <c r="E4" s="22"/>
      <c r="F4" s="15" t="str">
        <f t="shared" ref="F4:F6" si="0">IF(E4&gt;1,"AIE…PAS BON. ???","-")</f>
        <v>-</v>
      </c>
      <c r="G4" s="14">
        <f t="shared" ref="G4:G67" si="1">D4*G$3/100</f>
        <v>0</v>
      </c>
      <c r="H4" s="12">
        <f t="shared" ref="H4:H67" si="2">SUMIF(E4,1,G4)</f>
        <v>0</v>
      </c>
      <c r="I4" s="11">
        <f t="shared" ref="I4:I67" si="3">SUMIF(E4,1,H4)*4</f>
        <v>0</v>
      </c>
    </row>
    <row r="5" spans="1:9" ht="26.25" hidden="1" customHeight="1" thickBot="1" x14ac:dyDescent="0.3">
      <c r="A5" s="8">
        <f>'[1]LISTE de suivi DES PRODUITS'!$I146</f>
        <v>0</v>
      </c>
      <c r="B5" s="9" t="str">
        <f>'[1]LISTE de suivi DES PRODUITS'!$K146</f>
        <v>AccS 1</v>
      </c>
      <c r="C5" s="17" t="str">
        <f>'[1]LISTE de suivi DES PRODUITS'!$N146</f>
        <v>Accroche 5 serviettes en bois flotté (L 33 cm x H 45 cm x P 14 cm)</v>
      </c>
      <c r="D5" s="10">
        <f>'[1]LISTE de suivi DES PRODUITS'!$I146</f>
        <v>0</v>
      </c>
      <c r="E5" s="22"/>
      <c r="F5" s="15" t="str">
        <f t="shared" si="0"/>
        <v>-</v>
      </c>
      <c r="G5" s="14">
        <f t="shared" si="1"/>
        <v>0</v>
      </c>
      <c r="H5" s="11">
        <f t="shared" si="2"/>
        <v>0</v>
      </c>
      <c r="I5" s="11">
        <f t="shared" si="3"/>
        <v>0</v>
      </c>
    </row>
    <row r="6" spans="1:9" ht="35.1" customHeight="1" thickTop="1" thickBot="1" x14ac:dyDescent="0.3">
      <c r="A6" s="8">
        <f>'[1]LISTE de suivi DES PRODUITS'!$I147</f>
        <v>29</v>
      </c>
      <c r="B6" s="9" t="str">
        <f>'[1]LISTE de suivi DES PRODUITS'!$K147</f>
        <v>AccS 3</v>
      </c>
      <c r="C6" s="17" t="str">
        <f>'[1]LISTE de suivi DES PRODUITS'!$N147</f>
        <v>Accroche 3 serviettes de porte 100% en bois flotté (L 38 x H 34 x P 20)</v>
      </c>
      <c r="D6" s="10">
        <f>'[1]LISTE de suivi DES PRODUITS'!$I147</f>
        <v>29</v>
      </c>
      <c r="E6" s="22"/>
      <c r="F6" s="15" t="str">
        <f t="shared" si="0"/>
        <v>-</v>
      </c>
      <c r="G6" s="14">
        <f t="shared" si="1"/>
        <v>5.8</v>
      </c>
      <c r="H6" s="11">
        <f t="shared" si="2"/>
        <v>0</v>
      </c>
      <c r="I6" s="11">
        <f t="shared" si="3"/>
        <v>0</v>
      </c>
    </row>
    <row r="7" spans="1:9" ht="35.1" hidden="1" customHeight="1" thickBot="1" x14ac:dyDescent="0.3">
      <c r="A7" s="8">
        <f>'[1]LISTE de suivi DES PRODUITS'!$I148</f>
        <v>0</v>
      </c>
      <c r="B7" s="9" t="str">
        <f>'[1]LISTE de suivi DES PRODUITS'!$K148</f>
        <v>EcuD</v>
      </c>
      <c r="C7" s="17" t="str">
        <f>'[1]LISTE de suivi DES PRODUITS'!$N148</f>
        <v>ECUREUIL DECORATIF en bois flotté</v>
      </c>
      <c r="D7" s="10">
        <f>'[1]LISTE de suivi DES PRODUITS'!$I148</f>
        <v>0</v>
      </c>
      <c r="E7" s="22"/>
      <c r="F7" s="15" t="str">
        <f>IF(E7&gt;1,"AIE…PAS BON. ???","-")</f>
        <v>-</v>
      </c>
      <c r="G7" s="14">
        <f t="shared" si="1"/>
        <v>0</v>
      </c>
      <c r="H7" s="11">
        <f t="shared" si="2"/>
        <v>0</v>
      </c>
      <c r="I7" s="11">
        <f t="shared" si="3"/>
        <v>0</v>
      </c>
    </row>
    <row r="8" spans="1:9" ht="35.1" hidden="1" customHeight="1" thickBot="1" x14ac:dyDescent="0.3">
      <c r="A8" s="8">
        <f>'[1]LISTE de suivi DES PRODUITS'!$I149</f>
        <v>0</v>
      </c>
      <c r="B8" s="9" t="str">
        <f>'[1]LISTE de suivi DES PRODUITS'!$K149</f>
        <v>bat 6</v>
      </c>
      <c r="C8" s="17" t="str">
        <f>'[1]LISTE de suivi DES PRODUITS'!$N149</f>
        <v>Petit voilier écorce en bois flotté (H 39 x 33 x 12 cm)</v>
      </c>
      <c r="D8" s="10">
        <f>'[1]LISTE de suivi DES PRODUITS'!$I149</f>
        <v>0</v>
      </c>
      <c r="E8" s="22"/>
      <c r="F8" s="15" t="str">
        <f t="shared" ref="F8:F71" si="4">IF(E8&gt;1,"AIE…PAS BON. ???","-")</f>
        <v>-</v>
      </c>
      <c r="G8" s="14">
        <f t="shared" si="1"/>
        <v>0</v>
      </c>
      <c r="H8" s="11">
        <f t="shared" si="2"/>
        <v>0</v>
      </c>
      <c r="I8" s="11">
        <f t="shared" si="3"/>
        <v>0</v>
      </c>
    </row>
    <row r="9" spans="1:9" ht="35.1" hidden="1" customHeight="1" thickBot="1" x14ac:dyDescent="0.3">
      <c r="A9" s="8">
        <f>'[1]LISTE de suivi DES PRODUITS'!$I150</f>
        <v>0</v>
      </c>
      <c r="B9" s="9" t="str">
        <f>'[1]LISTE de suivi DES PRODUITS'!$K150</f>
        <v>SupS1</v>
      </c>
      <c r="C9" s="17" t="str">
        <f>'[1]LISTE de suivi DES PRODUITS'!$N150</f>
        <v>Support de serviettes à suspendre en bois flotté</v>
      </c>
      <c r="D9" s="10">
        <f>'[1]LISTE de suivi DES PRODUITS'!$I150</f>
        <v>0</v>
      </c>
      <c r="E9" s="22"/>
      <c r="F9" s="15" t="str">
        <f t="shared" si="4"/>
        <v>-</v>
      </c>
      <c r="G9" s="14">
        <f t="shared" si="1"/>
        <v>0</v>
      </c>
      <c r="H9" s="11">
        <f t="shared" si="2"/>
        <v>0</v>
      </c>
      <c r="I9" s="11">
        <f t="shared" si="3"/>
        <v>0</v>
      </c>
    </row>
    <row r="10" spans="1:9" ht="35.1" customHeight="1" thickBot="1" x14ac:dyDescent="0.3">
      <c r="A10" s="8">
        <f>'[1]LISTE de suivi DES PRODUITS'!$I151</f>
        <v>29</v>
      </c>
      <c r="B10" s="9" t="str">
        <f>'[1]LISTE de suivi DES PRODUITS'!$K151</f>
        <v>SupClés10</v>
      </c>
      <c r="C10" s="17" t="str">
        <f>'[1]LISTE de suivi DES PRODUITS'!$N151</f>
        <v>Support de clés "OISEAU" (Lg 36 cm, H 17 cm, P 5 cm)</v>
      </c>
      <c r="D10" s="10">
        <f>'[1]LISTE de suivi DES PRODUITS'!$I151</f>
        <v>29</v>
      </c>
      <c r="E10" s="22"/>
      <c r="F10" s="15" t="str">
        <f t="shared" si="4"/>
        <v>-</v>
      </c>
      <c r="G10" s="14">
        <f t="shared" si="1"/>
        <v>5.8</v>
      </c>
      <c r="H10" s="11">
        <f t="shared" si="2"/>
        <v>0</v>
      </c>
      <c r="I10" s="11">
        <f t="shared" si="3"/>
        <v>0</v>
      </c>
    </row>
    <row r="11" spans="1:9" ht="35.1" hidden="1" customHeight="1" thickBot="1" x14ac:dyDescent="0.3">
      <c r="A11" s="8">
        <f>'[1]LISTE de suivi DES PRODUITS'!$I152</f>
        <v>0</v>
      </c>
      <c r="B11" s="9" t="str">
        <f>'[1]LISTE de suivi DES PRODUITS'!$K152</f>
        <v>SupToil 1</v>
      </c>
      <c r="C11" s="17" t="str">
        <f>'[1]LISTE de suivi DES PRODUITS'!$N152</f>
        <v>Support pour toilettes en bois flotté</v>
      </c>
      <c r="D11" s="10">
        <f>'[1]LISTE de suivi DES PRODUITS'!$I152</f>
        <v>0</v>
      </c>
      <c r="E11" s="22"/>
      <c r="F11" s="15" t="str">
        <f t="shared" si="4"/>
        <v>-</v>
      </c>
      <c r="G11" s="14">
        <f t="shared" si="1"/>
        <v>0</v>
      </c>
      <c r="H11" s="11">
        <f t="shared" si="2"/>
        <v>0</v>
      </c>
      <c r="I11" s="11">
        <f t="shared" si="3"/>
        <v>0</v>
      </c>
    </row>
    <row r="12" spans="1:9" ht="35.1" hidden="1" customHeight="1" thickBot="1" x14ac:dyDescent="0.3">
      <c r="A12" s="8">
        <f>'[1]LISTE de suivi DES PRODUITS'!$I153</f>
        <v>0</v>
      </c>
      <c r="B12" s="9" t="str">
        <f>'[1]LISTE de suivi DES PRODUITS'!$K153</f>
        <v>XXXXXX</v>
      </c>
      <c r="C12" s="17" t="str">
        <f>'[1]LISTE de suivi DES PRODUITS'!$N153</f>
        <v>ARCHE de MARIAGE LOCATION 2021</v>
      </c>
      <c r="D12" s="10">
        <f>'[1]LISTE de suivi DES PRODUITS'!$I153</f>
        <v>0</v>
      </c>
      <c r="E12" s="22"/>
      <c r="F12" s="15" t="str">
        <f t="shared" si="4"/>
        <v>-</v>
      </c>
      <c r="G12" s="14">
        <f t="shared" si="1"/>
        <v>0</v>
      </c>
      <c r="H12" s="11">
        <f t="shared" si="2"/>
        <v>0</v>
      </c>
      <c r="I12" s="11">
        <f t="shared" si="3"/>
        <v>0</v>
      </c>
    </row>
    <row r="13" spans="1:9" ht="35.1" hidden="1" customHeight="1" thickBot="1" x14ac:dyDescent="0.3">
      <c r="A13" s="8">
        <f>'[1]LISTE de suivi DES PRODUITS'!$I154</f>
        <v>0</v>
      </c>
      <c r="B13" s="9" t="str">
        <f>'[1]LISTE de suivi DES PRODUITS'!$K154</f>
        <v>APP-"Y"</v>
      </c>
      <c r="C13" s="17" t="str">
        <f>'[1]LISTE de suivi DES PRODUITS'!$N154</f>
        <v>APPLIQUE MURALE "Y" en bois flotté Lg 60 cm</v>
      </c>
      <c r="D13" s="10">
        <f>'[1]LISTE de suivi DES PRODUITS'!$I154</f>
        <v>0</v>
      </c>
      <c r="E13" s="22"/>
      <c r="F13" s="15" t="str">
        <f t="shared" si="4"/>
        <v>-</v>
      </c>
      <c r="G13" s="14">
        <f t="shared" si="1"/>
        <v>0</v>
      </c>
      <c r="H13" s="11">
        <f t="shared" si="2"/>
        <v>0</v>
      </c>
      <c r="I13" s="11">
        <f t="shared" si="3"/>
        <v>0</v>
      </c>
    </row>
    <row r="14" spans="1:9" ht="35.1" hidden="1" customHeight="1" thickBot="1" x14ac:dyDescent="0.3">
      <c r="A14" s="8">
        <f>'[1]LISTE de suivi DES PRODUITS'!$I155</f>
        <v>0</v>
      </c>
      <c r="B14" s="9" t="str">
        <f>'[1]LISTE de suivi DES PRODUITS'!$K155</f>
        <v>bat 9</v>
      </c>
      <c r="C14" s="17" t="str">
        <f>'[1]LISTE de suivi DES PRODUITS'!$N155</f>
        <v>Bateau</v>
      </c>
      <c r="D14" s="10">
        <f>'[1]LISTE de suivi DES PRODUITS'!$I155</f>
        <v>0</v>
      </c>
      <c r="E14" s="22"/>
      <c r="F14" s="15" t="str">
        <f t="shared" si="4"/>
        <v>-</v>
      </c>
      <c r="G14" s="14">
        <f t="shared" si="1"/>
        <v>0</v>
      </c>
      <c r="H14" s="11">
        <f t="shared" si="2"/>
        <v>0</v>
      </c>
      <c r="I14" s="11">
        <f t="shared" si="3"/>
        <v>0</v>
      </c>
    </row>
    <row r="15" spans="1:9" ht="35.1" hidden="1" customHeight="1" thickBot="1" x14ac:dyDescent="0.3">
      <c r="A15" s="8">
        <f>'[1]LISTE de suivi DES PRODUITS'!$I156</f>
        <v>0</v>
      </c>
      <c r="B15" s="9" t="str">
        <f>'[1]LISTE de suivi DES PRODUITS'!$K156</f>
        <v>Caissette A</v>
      </c>
      <c r="C15" s="17" t="str">
        <f>'[1]LISTE de suivi DES PRODUITS'!$N156</f>
        <v>Caissette déco en bois de palette Lg 24cm l 21 cm h12 cm</v>
      </c>
      <c r="D15" s="10">
        <f>'[1]LISTE de suivi DES PRODUITS'!$I156</f>
        <v>0</v>
      </c>
      <c r="E15" s="22"/>
      <c r="F15" s="15" t="str">
        <f t="shared" si="4"/>
        <v>-</v>
      </c>
      <c r="G15" s="14">
        <f t="shared" si="1"/>
        <v>0</v>
      </c>
      <c r="H15" s="11">
        <f t="shared" si="2"/>
        <v>0</v>
      </c>
      <c r="I15" s="11">
        <f t="shared" si="3"/>
        <v>0</v>
      </c>
    </row>
    <row r="16" spans="1:9" ht="35.1" hidden="1" customHeight="1" thickBot="1" x14ac:dyDescent="0.3">
      <c r="A16" s="8">
        <f>'[1]LISTE de suivi DES PRODUITS'!$I157</f>
        <v>0</v>
      </c>
      <c r="B16" s="9" t="str">
        <f>'[1]LISTE de suivi DES PRODUITS'!$K157</f>
        <v>Caissette B</v>
      </c>
      <c r="C16" s="17" t="str">
        <f>'[1]LISTE de suivi DES PRODUITS'!$N157</f>
        <v>Caissette déco en bois de palette Lg 23cm  l16cm  h10cm</v>
      </c>
      <c r="D16" s="10">
        <f>'[1]LISTE de suivi DES PRODUITS'!$I157</f>
        <v>0</v>
      </c>
      <c r="E16" s="22"/>
      <c r="F16" s="15" t="str">
        <f t="shared" si="4"/>
        <v>-</v>
      </c>
      <c r="G16" s="14">
        <f t="shared" si="1"/>
        <v>0</v>
      </c>
      <c r="H16" s="11">
        <f t="shared" si="2"/>
        <v>0</v>
      </c>
      <c r="I16" s="11">
        <f t="shared" si="3"/>
        <v>0</v>
      </c>
    </row>
    <row r="17" spans="1:9" ht="35.1" hidden="1" customHeight="1" thickBot="1" x14ac:dyDescent="0.3">
      <c r="A17" s="8">
        <f>'[1]LISTE de suivi DES PRODUITS'!$I158</f>
        <v>0</v>
      </c>
      <c r="B17" s="9" t="str">
        <f>'[1]LISTE de suivi DES PRODUITS'!$K158</f>
        <v>Caissette C</v>
      </c>
      <c r="C17" s="17" t="str">
        <f>'[1]LISTE de suivi DES PRODUITS'!$N158</f>
        <v>Caissette déco en bois de palette Lg 23cm l16cm h10cm</v>
      </c>
      <c r="D17" s="10">
        <f>'[1]LISTE de suivi DES PRODUITS'!$I158</f>
        <v>0</v>
      </c>
      <c r="E17" s="22"/>
      <c r="F17" s="15" t="str">
        <f t="shared" si="4"/>
        <v>-</v>
      </c>
      <c r="G17" s="14">
        <f t="shared" si="1"/>
        <v>0</v>
      </c>
      <c r="H17" s="11">
        <f t="shared" si="2"/>
        <v>0</v>
      </c>
      <c r="I17" s="11">
        <f t="shared" si="3"/>
        <v>0</v>
      </c>
    </row>
    <row r="18" spans="1:9" ht="35.1" customHeight="1" thickBot="1" x14ac:dyDescent="0.3">
      <c r="A18" s="8">
        <f>'[1]LISTE de suivi DES PRODUITS'!$I159</f>
        <v>18</v>
      </c>
      <c r="B18" s="9" t="str">
        <f>'[1]LISTE de suivi DES PRODUITS'!$K159</f>
        <v>Caissette D</v>
      </c>
      <c r="C18" s="17" t="str">
        <f>'[1]LISTE de suivi DES PRODUITS'!$N159</f>
        <v>Caissette déco en bois de palette Lg 23cm l16cm h10cm</v>
      </c>
      <c r="D18" s="10">
        <f>'[1]LISTE de suivi DES PRODUITS'!$I159</f>
        <v>18</v>
      </c>
      <c r="E18" s="22"/>
      <c r="F18" s="15" t="str">
        <f t="shared" si="4"/>
        <v>-</v>
      </c>
      <c r="G18" s="14">
        <f t="shared" si="1"/>
        <v>3.6</v>
      </c>
      <c r="H18" s="11">
        <f t="shared" si="2"/>
        <v>0</v>
      </c>
      <c r="I18" s="11">
        <f t="shared" si="3"/>
        <v>0</v>
      </c>
    </row>
    <row r="19" spans="1:9" ht="35.1" hidden="1" customHeight="1" thickBot="1" x14ac:dyDescent="0.3">
      <c r="A19" s="8">
        <f>'[1]LISTE de suivi DES PRODUITS'!$I160</f>
        <v>0</v>
      </c>
      <c r="B19" s="9" t="str">
        <f>'[1]LISTE de suivi DES PRODUITS'!$K160</f>
        <v>FA- Susp-B2</v>
      </c>
      <c r="C19" s="17" t="str">
        <f>'[1]LISTE de suivi DES PRODUITS'!$N160</f>
        <v>Boule décoration suspendue au bois flotté avec  plante "TILLANDSIA tricolore" appelées filles de l'air .</v>
      </c>
      <c r="D19" s="10">
        <f>'[1]LISTE de suivi DES PRODUITS'!$I160</f>
        <v>0</v>
      </c>
      <c r="E19" s="22"/>
      <c r="F19" s="15" t="str">
        <f t="shared" si="4"/>
        <v>-</v>
      </c>
      <c r="G19" s="14">
        <f t="shared" si="1"/>
        <v>0</v>
      </c>
      <c r="H19" s="11">
        <f t="shared" si="2"/>
        <v>0</v>
      </c>
      <c r="I19" s="11">
        <f t="shared" si="3"/>
        <v>0</v>
      </c>
    </row>
    <row r="20" spans="1:9" ht="35.1" hidden="1" customHeight="1" thickBot="1" x14ac:dyDescent="0.3">
      <c r="A20" s="8">
        <f>'[1]LISTE de suivi DES PRODUITS'!$I161</f>
        <v>0</v>
      </c>
      <c r="B20" s="9" t="str">
        <f>'[1]LISTE de suivi DES PRODUITS'!$K161</f>
        <v>FA- Susp-B3</v>
      </c>
      <c r="C20" s="21" t="str">
        <f>'[1]LISTE de suivi DES PRODUITS'!$N161</f>
        <v>Déco coeur " avec plante TILLANDSIA Melanocrater Groen" appelées filles de l'air  posée sur étagère en bois de palette (à accrocher) .</v>
      </c>
      <c r="D20" s="10">
        <f>'[1]LISTE de suivi DES PRODUITS'!$I161</f>
        <v>0</v>
      </c>
      <c r="E20" s="22"/>
      <c r="F20" s="15" t="str">
        <f t="shared" si="4"/>
        <v>-</v>
      </c>
      <c r="G20" s="14">
        <f t="shared" si="1"/>
        <v>0</v>
      </c>
      <c r="H20" s="11">
        <f t="shared" si="2"/>
        <v>0</v>
      </c>
      <c r="I20" s="11">
        <f t="shared" si="3"/>
        <v>0</v>
      </c>
    </row>
    <row r="21" spans="1:9" ht="35.1" customHeight="1" thickBot="1" x14ac:dyDescent="0.3">
      <c r="A21" s="8">
        <f>'[1]LISTE de suivi DES PRODUITS'!$I162</f>
        <v>12</v>
      </c>
      <c r="B21" s="9" t="str">
        <f>'[1]LISTE de suivi DES PRODUITS'!$K162</f>
        <v>Sup TIL 5</v>
      </c>
      <c r="C21" s="17" t="str">
        <f>'[1]LISTE de suivi DES PRODUITS'!$N162</f>
        <v>Support "TILLANDSIA V" L 25 cm, H 22 cm, P 8 cm - bois flotté et palette</v>
      </c>
      <c r="D21" s="10">
        <f>'[1]LISTE de suivi DES PRODUITS'!$I162</f>
        <v>12</v>
      </c>
      <c r="E21" s="22"/>
      <c r="F21" s="15" t="str">
        <f t="shared" si="4"/>
        <v>-</v>
      </c>
      <c r="G21" s="14">
        <f t="shared" si="1"/>
        <v>2.4</v>
      </c>
      <c r="H21" s="11">
        <f t="shared" si="2"/>
        <v>0</v>
      </c>
      <c r="I21" s="11">
        <f t="shared" si="3"/>
        <v>0</v>
      </c>
    </row>
    <row r="22" spans="1:9" ht="35.1" hidden="1" customHeight="1" thickBot="1" x14ac:dyDescent="0.3">
      <c r="A22" s="8">
        <f>'[1]LISTE de suivi DES PRODUITS'!$I163</f>
        <v>0</v>
      </c>
      <c r="B22" s="9" t="str">
        <f>'[1]LISTE de suivi DES PRODUITS'!$K163</f>
        <v>Sup TIL 6</v>
      </c>
      <c r="C22" s="17" t="str">
        <f>'[1]LISTE de suivi DES PRODUITS'!$N163</f>
        <v>Support orange "Plante grasse " L 30 cm, H 30 cm, P 12 cm - bois flotté et palette</v>
      </c>
      <c r="D22" s="10">
        <f>'[1]LISTE de suivi DES PRODUITS'!$I163</f>
        <v>0</v>
      </c>
      <c r="E22" s="22"/>
      <c r="F22" s="15" t="str">
        <f t="shared" si="4"/>
        <v>-</v>
      </c>
      <c r="G22" s="14">
        <f t="shared" si="1"/>
        <v>0</v>
      </c>
      <c r="H22" s="11">
        <f t="shared" si="2"/>
        <v>0</v>
      </c>
      <c r="I22" s="11">
        <f t="shared" si="3"/>
        <v>0</v>
      </c>
    </row>
    <row r="23" spans="1:9" ht="35.1" hidden="1" customHeight="1" thickBot="1" x14ac:dyDescent="0.3">
      <c r="A23" s="8">
        <f>'[1]LISTE de suivi DES PRODUITS'!$I164</f>
        <v>0</v>
      </c>
      <c r="B23" s="9" t="str">
        <f>'[1]LISTE de suivi DES PRODUITS'!$K164</f>
        <v>Sup TIL 7</v>
      </c>
      <c r="C23" s="17" t="str">
        <f>'[1]LISTE de suivi DES PRODUITS'!$N164</f>
        <v>Support "colonne" en bois flotté H 70cm ( A VENIR)- appelée filles de l'air</v>
      </c>
      <c r="D23" s="10">
        <f>'[1]LISTE de suivi DES PRODUITS'!$I164</f>
        <v>0</v>
      </c>
      <c r="E23" s="22"/>
      <c r="F23" s="15" t="str">
        <f t="shared" si="4"/>
        <v>-</v>
      </c>
      <c r="G23" s="14">
        <f t="shared" si="1"/>
        <v>0</v>
      </c>
      <c r="H23" s="11">
        <f t="shared" si="2"/>
        <v>0</v>
      </c>
      <c r="I23" s="11">
        <f t="shared" si="3"/>
        <v>0</v>
      </c>
    </row>
    <row r="24" spans="1:9" ht="35.1" hidden="1" customHeight="1" thickBot="1" x14ac:dyDescent="0.3">
      <c r="A24" s="8">
        <f>'[1]LISTE de suivi DES PRODUITS'!$I165</f>
        <v>0</v>
      </c>
      <c r="B24" s="9" t="str">
        <f>'[1]LISTE de suivi DES PRODUITS'!$K165</f>
        <v>L3</v>
      </c>
      <c r="C24" s="17" t="str">
        <f>'[1]LISTE de suivi DES PRODUITS'!$N165</f>
        <v>Lampe "oiseau" avec abat jour marron  en bois flotté (L 40 cm x H 60 cm x P 19 cm)</v>
      </c>
      <c r="D24" s="10">
        <f>'[1]LISTE de suivi DES PRODUITS'!$I165</f>
        <v>0</v>
      </c>
      <c r="E24" s="22"/>
      <c r="F24" s="15" t="str">
        <f t="shared" si="4"/>
        <v>-</v>
      </c>
      <c r="G24" s="14">
        <f t="shared" si="1"/>
        <v>0</v>
      </c>
      <c r="H24" s="11">
        <f t="shared" si="2"/>
        <v>0</v>
      </c>
      <c r="I24" s="11">
        <f t="shared" si="3"/>
        <v>0</v>
      </c>
    </row>
    <row r="25" spans="1:9" ht="35.1" hidden="1" customHeight="1" thickBot="1" x14ac:dyDescent="0.3">
      <c r="A25" s="8">
        <f>'[1]LISTE de suivi DES PRODUITS'!$I166</f>
        <v>0</v>
      </c>
      <c r="B25" s="9" t="str">
        <f>'[1]LISTE de suivi DES PRODUITS'!$K166</f>
        <v>L4</v>
      </c>
      <c r="C25" s="17" t="str">
        <f>'[1]LISTE de suivi DES PRODUITS'!$N166</f>
        <v>Lampe "H DEPORTEE" avec abat jour marron  en bois flotté (L 40 cm x H 60 cm x P 19 cm)</v>
      </c>
      <c r="D25" s="10">
        <f>'[1]LISTE de suivi DES PRODUITS'!$I166</f>
        <v>0</v>
      </c>
      <c r="E25" s="22"/>
      <c r="F25" s="15" t="str">
        <f t="shared" si="4"/>
        <v>-</v>
      </c>
      <c r="G25" s="14">
        <f t="shared" si="1"/>
        <v>0</v>
      </c>
      <c r="H25" s="11">
        <f t="shared" si="2"/>
        <v>0</v>
      </c>
      <c r="I25" s="11">
        <f t="shared" si="3"/>
        <v>0</v>
      </c>
    </row>
    <row r="26" spans="1:9" ht="35.1" hidden="1" customHeight="1" thickBot="1" x14ac:dyDescent="0.3">
      <c r="A26" s="8">
        <f>'[1]LISTE de suivi DES PRODUITS'!$I167</f>
        <v>0</v>
      </c>
      <c r="B26" s="9" t="str">
        <f>'[1]LISTE de suivi DES PRODUITS'!$K167</f>
        <v>L37</v>
      </c>
      <c r="C26" s="17" t="str">
        <f>'[1]LISTE de suivi DES PRODUITS'!$N167</f>
        <v>Lampe Haute cintrée (H= 105 cm)</v>
      </c>
      <c r="D26" s="10">
        <f>'[1]LISTE de suivi DES PRODUITS'!$I167</f>
        <v>0</v>
      </c>
      <c r="E26" s="22"/>
      <c r="F26" s="15" t="str">
        <f t="shared" si="4"/>
        <v>-</v>
      </c>
      <c r="G26" s="14">
        <f t="shared" si="1"/>
        <v>0</v>
      </c>
      <c r="H26" s="11">
        <f t="shared" si="2"/>
        <v>0</v>
      </c>
      <c r="I26" s="11">
        <f t="shared" si="3"/>
        <v>0</v>
      </c>
    </row>
    <row r="27" spans="1:9" ht="35.1" hidden="1" customHeight="1" thickBot="1" x14ac:dyDescent="0.3">
      <c r="A27" s="8">
        <f>'[1]LISTE de suivi DES PRODUITS'!$I168</f>
        <v>0</v>
      </c>
      <c r="B27" s="9" t="str">
        <f>'[1]LISTE de suivi DES PRODUITS'!$K168</f>
        <v>L40</v>
      </c>
      <c r="C27" s="17" t="str">
        <f>'[1]LISTE de suivi DES PRODUITS'!$N168</f>
        <v>Lampe "CHIMERE 1"</v>
      </c>
      <c r="D27" s="10">
        <f>'[1]LISTE de suivi DES PRODUITS'!$I168</f>
        <v>0</v>
      </c>
      <c r="E27" s="22"/>
      <c r="F27" s="15" t="str">
        <f t="shared" si="4"/>
        <v>-</v>
      </c>
      <c r="G27" s="14">
        <f t="shared" si="1"/>
        <v>0</v>
      </c>
      <c r="H27" s="11">
        <f t="shared" si="2"/>
        <v>0</v>
      </c>
      <c r="I27" s="11">
        <f t="shared" si="3"/>
        <v>0</v>
      </c>
    </row>
    <row r="28" spans="1:9" ht="35.1" hidden="1" customHeight="1" thickBot="1" x14ac:dyDescent="0.3">
      <c r="A28" s="8">
        <f>'[1]LISTE de suivi DES PRODUITS'!$I169</f>
        <v>0</v>
      </c>
      <c r="B28" s="9" t="str">
        <f>'[1]LISTE de suivi DES PRODUITS'!$K169</f>
        <v>L50</v>
      </c>
      <c r="C28" s="17" t="str">
        <f>'[1]LISTE de suivi DES PRODUITS'!$N169</f>
        <v>Lampe "TUBE" H-59 cm - Ø 13/14 cm en bois flotté. Ampoule flamme fournie.</v>
      </c>
      <c r="D28" s="10">
        <f>'[1]LISTE de suivi DES PRODUITS'!$I169</f>
        <v>0</v>
      </c>
      <c r="E28" s="22"/>
      <c r="F28" s="15" t="str">
        <f t="shared" si="4"/>
        <v>-</v>
      </c>
      <c r="G28" s="14">
        <f t="shared" si="1"/>
        <v>0</v>
      </c>
      <c r="H28" s="11">
        <f t="shared" si="2"/>
        <v>0</v>
      </c>
      <c r="I28" s="11">
        <f t="shared" si="3"/>
        <v>0</v>
      </c>
    </row>
    <row r="29" spans="1:9" ht="35.1" hidden="1" customHeight="1" thickBot="1" x14ac:dyDescent="0.3">
      <c r="A29" s="8">
        <f>'[1]LISTE de suivi DES PRODUITS'!$I170</f>
        <v>0</v>
      </c>
      <c r="B29" s="9" t="str">
        <f>'[1]LISTE de suivi DES PRODUITS'!$K170</f>
        <v>L53</v>
      </c>
      <c r="C29" s="17" t="str">
        <f>'[1]LISTE de suivi DES PRODUITS'!$N170</f>
        <v>Lampe "BEC" ( H-79cm Lg-45 cm P-25 cm) en bois flotté. Ampoule  fournie.</v>
      </c>
      <c r="D29" s="10">
        <f>'[1]LISTE de suivi DES PRODUITS'!$I170</f>
        <v>0</v>
      </c>
      <c r="E29" s="22"/>
      <c r="F29" s="15" t="str">
        <f t="shared" si="4"/>
        <v>-</v>
      </c>
      <c r="G29" s="14">
        <f t="shared" si="1"/>
        <v>0</v>
      </c>
      <c r="H29" s="11">
        <f t="shared" si="2"/>
        <v>0</v>
      </c>
      <c r="I29" s="11">
        <f t="shared" si="3"/>
        <v>0</v>
      </c>
    </row>
    <row r="30" spans="1:9" ht="35.1" hidden="1" customHeight="1" thickBot="1" x14ac:dyDescent="0.3">
      <c r="A30" s="8">
        <f>'[1]LISTE de suivi DES PRODUITS'!$I171</f>
        <v>0</v>
      </c>
      <c r="B30" s="9" t="str">
        <f>'[1]LISTE de suivi DES PRODUITS'!$K171</f>
        <v>L56</v>
      </c>
      <c r="C30" s="17" t="str">
        <f>'[1]LISTE de suivi DES PRODUITS'!$N171</f>
        <v xml:space="preserve">Lampe "DETECTEUR présence " en bois flotté (H 33cm, lg 20 cm, P 14cm)  </v>
      </c>
      <c r="D30" s="10">
        <f>'[1]LISTE de suivi DES PRODUITS'!$I171</f>
        <v>0</v>
      </c>
      <c r="E30" s="22"/>
      <c r="F30" s="15" t="str">
        <f t="shared" si="4"/>
        <v>-</v>
      </c>
      <c r="G30" s="14">
        <f t="shared" si="1"/>
        <v>0</v>
      </c>
      <c r="H30" s="11">
        <f t="shared" si="2"/>
        <v>0</v>
      </c>
      <c r="I30" s="11">
        <f t="shared" si="3"/>
        <v>0</v>
      </c>
    </row>
    <row r="31" spans="1:9" ht="35.1" hidden="1" customHeight="1" thickBot="1" x14ac:dyDescent="0.3">
      <c r="A31" s="8">
        <f>'[1]LISTE de suivi DES PRODUITS'!$I172</f>
        <v>0</v>
      </c>
      <c r="B31" s="9" t="str">
        <f>'[1]LISTE de suivi DES PRODUITS'!$K172</f>
        <v>L59</v>
      </c>
      <c r="C31" s="17" t="str">
        <f>'[1]LISTE de suivi DES PRODUITS'!$N172</f>
        <v>Lampe "CHEVET" petite n°2 en bois de chêne</v>
      </c>
      <c r="D31" s="10">
        <f>'[1]LISTE de suivi DES PRODUITS'!$I172</f>
        <v>0</v>
      </c>
      <c r="E31" s="22"/>
      <c r="F31" s="15" t="str">
        <f t="shared" si="4"/>
        <v>-</v>
      </c>
      <c r="G31" s="14">
        <f t="shared" si="1"/>
        <v>0</v>
      </c>
      <c r="H31" s="11">
        <f t="shared" si="2"/>
        <v>0</v>
      </c>
      <c r="I31" s="11">
        <f t="shared" si="3"/>
        <v>0</v>
      </c>
    </row>
    <row r="32" spans="1:9" ht="35.1" hidden="1" customHeight="1" thickBot="1" x14ac:dyDescent="0.3">
      <c r="A32" s="8">
        <f>'[1]LISTE de suivi DES PRODUITS'!$I173</f>
        <v>0</v>
      </c>
      <c r="B32" s="9" t="str">
        <f>'[1]LISTE de suivi DES PRODUITS'!$K173</f>
        <v>LA61</v>
      </c>
      <c r="C32" s="17" t="str">
        <f>'[1]LISTE de suivi DES PRODUITS'!$N173</f>
        <v>LAMPAD "LAMPADAIRE BEC " en bois flotté  H= 133 cm .</v>
      </c>
      <c r="D32" s="10">
        <f>'[1]LISTE de suivi DES PRODUITS'!$I173</f>
        <v>0</v>
      </c>
      <c r="E32" s="22"/>
      <c r="F32" s="15" t="str">
        <f t="shared" si="4"/>
        <v>-</v>
      </c>
      <c r="G32" s="14">
        <f t="shared" si="1"/>
        <v>0</v>
      </c>
      <c r="H32" s="11">
        <f t="shared" si="2"/>
        <v>0</v>
      </c>
      <c r="I32" s="11">
        <f t="shared" si="3"/>
        <v>0</v>
      </c>
    </row>
    <row r="33" spans="1:9" ht="35.1" customHeight="1" thickBot="1" x14ac:dyDescent="0.3">
      <c r="A33" s="8">
        <f>'[1]LISTE de suivi DES PRODUITS'!$I174</f>
        <v>54</v>
      </c>
      <c r="B33" s="9" t="str">
        <f>'[1]LISTE de suivi DES PRODUITS'!$K174</f>
        <v>L64</v>
      </c>
      <c r="C33" s="17" t="str">
        <f>'[1]LISTE de suivi DES PRODUITS'!$N174</f>
        <v>Lampe " COEUR" H- 86cm -  en bois flotté. 1 ampoule sur 2 à votre choix .</v>
      </c>
      <c r="D33" s="10">
        <f>'[1]LISTE de suivi DES PRODUITS'!$I174</f>
        <v>54</v>
      </c>
      <c r="E33" s="22"/>
      <c r="F33" s="15" t="str">
        <f t="shared" si="4"/>
        <v>-</v>
      </c>
      <c r="G33" s="14">
        <f t="shared" si="1"/>
        <v>10.8</v>
      </c>
      <c r="H33" s="11">
        <f t="shared" si="2"/>
        <v>0</v>
      </c>
      <c r="I33" s="11">
        <f t="shared" si="3"/>
        <v>0</v>
      </c>
    </row>
    <row r="34" spans="1:9" ht="35.1" hidden="1" customHeight="1" thickBot="1" x14ac:dyDescent="0.3">
      <c r="A34" s="8">
        <f>'[1]LISTE de suivi DES PRODUITS'!$I175</f>
        <v>0</v>
      </c>
      <c r="B34" s="9" t="str">
        <f>'[1]LISTE de suivi DES PRODUITS'!$K175</f>
        <v>LA68</v>
      </c>
      <c r="C34" s="17" t="str">
        <f>'[1]LISTE de suivi DES PRODUITS'!$N175</f>
        <v>LAMPAD "LAMPADAIRE 'A NŒUDS" en bois flotté, base palette. H= 130 cm</v>
      </c>
      <c r="D34" s="10">
        <f>'[1]LISTE de suivi DES PRODUITS'!$I175</f>
        <v>0</v>
      </c>
      <c r="E34" s="22"/>
      <c r="F34" s="15" t="str">
        <f t="shared" si="4"/>
        <v>-</v>
      </c>
      <c r="G34" s="14">
        <f t="shared" si="1"/>
        <v>0</v>
      </c>
      <c r="H34" s="11">
        <f t="shared" si="2"/>
        <v>0</v>
      </c>
      <c r="I34" s="11">
        <f t="shared" si="3"/>
        <v>0</v>
      </c>
    </row>
    <row r="35" spans="1:9" ht="35.1" hidden="1" customHeight="1" thickBot="1" x14ac:dyDescent="0.3">
      <c r="A35" s="8">
        <f>'[1]LISTE de suivi DES PRODUITS'!$I176</f>
        <v>0</v>
      </c>
      <c r="B35" s="9" t="str">
        <f>'[1]LISTE de suivi DES PRODUITS'!$K176</f>
        <v>LA71</v>
      </c>
      <c r="C35" s="17" t="str">
        <f>'[1]LISTE de suivi DES PRODUITS'!$N176</f>
        <v>LAMPAD   "LAMPADAIRE COURBE "" en bois flotté, base chêne. H= 156cm x Base 39cm</v>
      </c>
      <c r="D35" s="10">
        <f>'[1]LISTE de suivi DES PRODUITS'!$I176</f>
        <v>0</v>
      </c>
      <c r="E35" s="22"/>
      <c r="F35" s="15" t="str">
        <f t="shared" si="4"/>
        <v>-</v>
      </c>
      <c r="G35" s="14">
        <f t="shared" si="1"/>
        <v>0</v>
      </c>
      <c r="H35" s="11">
        <f t="shared" si="2"/>
        <v>0</v>
      </c>
      <c r="I35" s="11">
        <f t="shared" si="3"/>
        <v>0</v>
      </c>
    </row>
    <row r="36" spans="1:9" ht="35.1" customHeight="1" thickBot="1" x14ac:dyDescent="0.3">
      <c r="A36" s="8">
        <f>'[1]LISTE de suivi DES PRODUITS'!$I177</f>
        <v>45</v>
      </c>
      <c r="B36" s="9" t="str">
        <f>'[1]LISTE de suivi DES PRODUITS'!$K177</f>
        <v>L73</v>
      </c>
      <c r="C36" s="17" t="str">
        <f>'[1]LISTE de suivi DES PRODUITS'!$N177</f>
        <v>Lampe chevet "CAISSETTE" en bois de palette Lg 21cm l 16cm h 10cm</v>
      </c>
      <c r="D36" s="10">
        <f>'[1]LISTE de suivi DES PRODUITS'!$I177</f>
        <v>45</v>
      </c>
      <c r="E36" s="22"/>
      <c r="F36" s="15" t="str">
        <f t="shared" si="4"/>
        <v>-</v>
      </c>
      <c r="G36" s="14">
        <f t="shared" si="1"/>
        <v>9</v>
      </c>
      <c r="H36" s="11">
        <f t="shared" si="2"/>
        <v>0</v>
      </c>
      <c r="I36" s="11">
        <f t="shared" si="3"/>
        <v>0</v>
      </c>
    </row>
    <row r="37" spans="1:9" ht="35.1" hidden="1" customHeight="1" thickBot="1" x14ac:dyDescent="0.3">
      <c r="A37" s="8">
        <f>'[1]LISTE de suivi DES PRODUITS'!$I178</f>
        <v>0</v>
      </c>
      <c r="B37" s="9" t="str">
        <f>'[1]LISTE de suivi DES PRODUITS'!$K178</f>
        <v>L74</v>
      </c>
      <c r="C37" s="17" t="str">
        <f>'[1]LISTE de suivi DES PRODUITS'!$N178</f>
        <v>Lampe chevet "CAISSETTE" en bois de palette Lg 21cm l 16cm h 10cm</v>
      </c>
      <c r="D37" s="10">
        <f>'[1]LISTE de suivi DES PRODUITS'!$I178</f>
        <v>0</v>
      </c>
      <c r="E37" s="22"/>
      <c r="F37" s="15" t="str">
        <f t="shared" si="4"/>
        <v>-</v>
      </c>
      <c r="G37" s="14">
        <f t="shared" si="1"/>
        <v>0</v>
      </c>
      <c r="H37" s="11">
        <f t="shared" si="2"/>
        <v>0</v>
      </c>
      <c r="I37" s="11">
        <f t="shared" si="3"/>
        <v>0</v>
      </c>
    </row>
    <row r="38" spans="1:9" ht="35.1" hidden="1" customHeight="1" thickBot="1" x14ac:dyDescent="0.3">
      <c r="A38" s="8">
        <f>'[1]LISTE de suivi DES PRODUITS'!$I179</f>
        <v>0</v>
      </c>
      <c r="B38" s="9" t="str">
        <f>'[1]LISTE de suivi DES PRODUITS'!$K179</f>
        <v>LA76</v>
      </c>
      <c r="C38" s="17" t="str">
        <f>'[1]LISTE de suivi DES PRODUITS'!$N179</f>
        <v xml:space="preserve">LAMPAD "LAMPADAIRE " LICORNE " en bois flotté + Ø 5/6 cm H= 130 cm </v>
      </c>
      <c r="D38" s="10">
        <f>'[1]LISTE de suivi DES PRODUITS'!$I179</f>
        <v>0</v>
      </c>
      <c r="E38" s="22"/>
      <c r="F38" s="15" t="str">
        <f t="shared" si="4"/>
        <v>-</v>
      </c>
      <c r="G38" s="14">
        <f t="shared" si="1"/>
        <v>0</v>
      </c>
      <c r="H38" s="11">
        <f t="shared" si="2"/>
        <v>0</v>
      </c>
      <c r="I38" s="11">
        <f t="shared" si="3"/>
        <v>0</v>
      </c>
    </row>
    <row r="39" spans="1:9" ht="35.1" customHeight="1" thickBot="1" x14ac:dyDescent="0.3">
      <c r="A39" s="8">
        <f>'[1]LISTE de suivi DES PRODUITS'!$I180</f>
        <v>180</v>
      </c>
      <c r="B39" s="9" t="str">
        <f>'[1]LISTE de suivi DES PRODUITS'!$K180</f>
        <v>LA79</v>
      </c>
      <c r="C39" s="17" t="str">
        <f>'[1]LISTE de suivi DES PRODUITS'!$N180</f>
        <v>Lampe " 3 DOIGTS" en bois flotté  H= 70 cm- lg 50 cm</v>
      </c>
      <c r="D39" s="10">
        <f>'[1]LISTE de suivi DES PRODUITS'!$I180</f>
        <v>180</v>
      </c>
      <c r="E39" s="22"/>
      <c r="F39" s="15" t="str">
        <f t="shared" si="4"/>
        <v>-</v>
      </c>
      <c r="G39" s="14">
        <f t="shared" si="1"/>
        <v>36</v>
      </c>
      <c r="H39" s="11">
        <f t="shared" si="2"/>
        <v>0</v>
      </c>
      <c r="I39" s="11">
        <f t="shared" si="3"/>
        <v>0</v>
      </c>
    </row>
    <row r="40" spans="1:9" ht="35.1" hidden="1" customHeight="1" thickBot="1" x14ac:dyDescent="0.3">
      <c r="A40" s="8">
        <f>'[1]LISTE de suivi DES PRODUITS'!$I181</f>
        <v>0</v>
      </c>
      <c r="B40" s="9" t="str">
        <f>'[1]LISTE de suivi DES PRODUITS'!$K181</f>
        <v>LSclp 11</v>
      </c>
      <c r="C40" s="21" t="str">
        <f>'[1]LISTE de suivi DES PRODUITS'!$N181</f>
        <v xml:space="preserve">LAMPE Sculpture naturelle "La CAMARGUAISE"  en bois flotté ( Lg 68 cm x P 30 cm x H 137 cm- poids 18 kg) Avec éclairage led RGB + COMMANDE-   </v>
      </c>
      <c r="D40" s="10">
        <f>'[1]LISTE de suivi DES PRODUITS'!$I181</f>
        <v>0</v>
      </c>
      <c r="E40" s="22"/>
      <c r="F40" s="15" t="str">
        <f t="shared" si="4"/>
        <v>-</v>
      </c>
      <c r="G40" s="14">
        <f t="shared" si="1"/>
        <v>0</v>
      </c>
      <c r="H40" s="11">
        <f t="shared" si="2"/>
        <v>0</v>
      </c>
      <c r="I40" s="11">
        <f t="shared" si="3"/>
        <v>0</v>
      </c>
    </row>
    <row r="41" spans="1:9" ht="35.1" customHeight="1" thickBot="1" x14ac:dyDescent="0.3">
      <c r="A41" s="8">
        <f>'[1]LISTE de suivi DES PRODUITS'!$I182</f>
        <v>32</v>
      </c>
      <c r="B41" s="9" t="str">
        <f>'[1]LISTE de suivi DES PRODUITS'!$K182</f>
        <v>L83</v>
      </c>
      <c r="C41" s="17" t="str">
        <f>'[1]LISTE de suivi DES PRODUITS'!$N182</f>
        <v>Lampe (gauche) tablette Chevet A" CUBE" en bois de palette. L 25 cm, H17 cm, P11 cm</v>
      </c>
      <c r="D41" s="10">
        <f>'[1]LISTE de suivi DES PRODUITS'!$I182</f>
        <v>32</v>
      </c>
      <c r="E41" s="22"/>
      <c r="F41" s="15" t="str">
        <f t="shared" si="4"/>
        <v>-</v>
      </c>
      <c r="G41" s="14">
        <f t="shared" si="1"/>
        <v>6.4</v>
      </c>
      <c r="H41" s="11">
        <f t="shared" si="2"/>
        <v>0</v>
      </c>
      <c r="I41" s="11">
        <f t="shared" si="3"/>
        <v>0</v>
      </c>
    </row>
    <row r="42" spans="1:9" ht="35.1" hidden="1" customHeight="1" thickBot="1" x14ac:dyDescent="0.3">
      <c r="A42" s="8">
        <f>'[1]LISTE de suivi DES PRODUITS'!$I183</f>
        <v>0</v>
      </c>
      <c r="B42" s="9" t="str">
        <f>'[1]LISTE de suivi DES PRODUITS'!$K183</f>
        <v>L84</v>
      </c>
      <c r="C42" s="17" t="str">
        <f>'[1]LISTE de suivi DES PRODUITS'!$N183</f>
        <v>Lampe  (droite) tablette Chevet B" CUBE" en bois de palette. L 25 cm, H17 cm, P11 cm</v>
      </c>
      <c r="D42" s="10">
        <f>'[1]LISTE de suivi DES PRODUITS'!$I183</f>
        <v>0</v>
      </c>
      <c r="E42" s="22"/>
      <c r="F42" s="15" t="str">
        <f t="shared" si="4"/>
        <v>-</v>
      </c>
      <c r="G42" s="14">
        <f t="shared" si="1"/>
        <v>0</v>
      </c>
      <c r="H42" s="11">
        <f t="shared" si="2"/>
        <v>0</v>
      </c>
      <c r="I42" s="11">
        <f t="shared" si="3"/>
        <v>0</v>
      </c>
    </row>
    <row r="43" spans="1:9" ht="35.1" customHeight="1" thickBot="1" x14ac:dyDescent="0.3">
      <c r="A43" s="8">
        <f>'[1]LISTE de suivi DES PRODUITS'!$I184</f>
        <v>43</v>
      </c>
      <c r="B43" s="9" t="str">
        <f>'[1]LISTE de suivi DES PRODUITS'!$K184</f>
        <v>L86</v>
      </c>
      <c r="C43" s="17" t="str">
        <f>'[1]LISTE de suivi DES PRODUITS'!$N184</f>
        <v>Lampe " DOUBLE CŒUR"  H25 cm en bois de chêne.</v>
      </c>
      <c r="D43" s="10">
        <f>'[1]LISTE de suivi DES PRODUITS'!$I184</f>
        <v>43</v>
      </c>
      <c r="E43" s="22"/>
      <c r="F43" s="15" t="str">
        <f t="shared" si="4"/>
        <v>-</v>
      </c>
      <c r="G43" s="14">
        <f t="shared" si="1"/>
        <v>8.6</v>
      </c>
      <c r="H43" s="11">
        <f t="shared" si="2"/>
        <v>0</v>
      </c>
      <c r="I43" s="11">
        <f t="shared" si="3"/>
        <v>0</v>
      </c>
    </row>
    <row r="44" spans="1:9" ht="35.1" hidden="1" customHeight="1" thickBot="1" x14ac:dyDescent="0.3">
      <c r="A44" s="8">
        <f>'[1]LISTE de suivi DES PRODUITS'!$I185</f>
        <v>0</v>
      </c>
      <c r="B44" s="9" t="str">
        <f>'[1]LISTE de suivi DES PRODUITS'!$K185</f>
        <v>LA87</v>
      </c>
      <c r="C44" s="17" t="str">
        <f>'[1]LISTE de suivi DES PRODUITS'!$N185</f>
        <v xml:space="preserve">LAMPAD "LAMPADAIRE " multi NOEUDS " en bois flotté + Ø cm H=  cm </v>
      </c>
      <c r="D44" s="10">
        <f>'[1]LISTE de suivi DES PRODUITS'!$I185</f>
        <v>0</v>
      </c>
      <c r="E44" s="22"/>
      <c r="F44" s="15" t="str">
        <f t="shared" si="4"/>
        <v>-</v>
      </c>
      <c r="G44" s="14">
        <f t="shared" si="1"/>
        <v>0</v>
      </c>
      <c r="H44" s="11">
        <f t="shared" si="2"/>
        <v>0</v>
      </c>
      <c r="I44" s="11">
        <f t="shared" si="3"/>
        <v>0</v>
      </c>
    </row>
    <row r="45" spans="1:9" ht="35.1" hidden="1" customHeight="1" thickBot="1" x14ac:dyDescent="0.3">
      <c r="A45" s="8">
        <f>'[1]LISTE de suivi DES PRODUITS'!$I186</f>
        <v>0</v>
      </c>
      <c r="B45" s="9" t="str">
        <f>'[1]LISTE de suivi DES PRODUITS'!$K186</f>
        <v>LM4</v>
      </c>
      <c r="C45" s="17" t="str">
        <f>'[1]LISTE de suivi DES PRODUITS'!$N186</f>
        <v>Lampe  miroir "brillant" avec abat jour beige Ø 20 cm pivotant à 360° en bois flotté (L 34 cm x H 52 cm x P 19 cm)</v>
      </c>
      <c r="D45" s="10">
        <f>'[1]LISTE de suivi DES PRODUITS'!$I186</f>
        <v>0</v>
      </c>
      <c r="E45" s="22"/>
      <c r="F45" s="15" t="str">
        <f t="shared" si="4"/>
        <v>-</v>
      </c>
      <c r="G45" s="14">
        <f t="shared" si="1"/>
        <v>0</v>
      </c>
      <c r="H45" s="11">
        <f t="shared" si="2"/>
        <v>0</v>
      </c>
      <c r="I45" s="11">
        <f t="shared" si="3"/>
        <v>0</v>
      </c>
    </row>
    <row r="46" spans="1:9" ht="35.1" hidden="1" customHeight="1" thickBot="1" x14ac:dyDescent="0.3">
      <c r="A46" s="8">
        <f>'[1]LISTE de suivi DES PRODUITS'!$I187</f>
        <v>0</v>
      </c>
      <c r="B46" s="9" t="str">
        <f>'[1]LISTE de suivi DES PRODUITS'!$K187</f>
        <v>LM5</v>
      </c>
      <c r="C46" s="17" t="str">
        <f>'[1]LISTE de suivi DES PRODUITS'!$N187</f>
        <v>Lampe avec abat jour marron et miroir Ø 20 cm pivotant à 360° en bois flotté (L= 32 cm x H 60 cm x P 19 cm)</v>
      </c>
      <c r="D46" s="10">
        <f>'[1]LISTE de suivi DES PRODUITS'!$I187</f>
        <v>0</v>
      </c>
      <c r="E46" s="22"/>
      <c r="F46" s="15" t="str">
        <f t="shared" si="4"/>
        <v>-</v>
      </c>
      <c r="G46" s="14">
        <f t="shared" si="1"/>
        <v>0</v>
      </c>
      <c r="H46" s="11">
        <f t="shared" si="2"/>
        <v>0</v>
      </c>
      <c r="I46" s="11">
        <f t="shared" si="3"/>
        <v>0</v>
      </c>
    </row>
    <row r="47" spans="1:9" ht="35.1" hidden="1" customHeight="1" thickBot="1" x14ac:dyDescent="0.3">
      <c r="A47" s="8">
        <f>'[1]LISTE de suivi DES PRODUITS'!$I188</f>
        <v>0</v>
      </c>
      <c r="B47" s="9" t="str">
        <f>'[1]LISTE de suivi DES PRODUITS'!$K188</f>
        <v>M6</v>
      </c>
      <c r="C47" s="17" t="str">
        <f>'[1]LISTE de suivi DES PRODUITS'!$N188</f>
        <v>Miroir "ARC" (20 cm) pivotant à 360°en bois flotté (L  cm x H  cm x P  CM)</v>
      </c>
      <c r="D47" s="10">
        <f>'[1]LISTE de suivi DES PRODUITS'!$I188</f>
        <v>0</v>
      </c>
      <c r="E47" s="22"/>
      <c r="F47" s="15" t="str">
        <f t="shared" si="4"/>
        <v>-</v>
      </c>
      <c r="G47" s="14">
        <f t="shared" si="1"/>
        <v>0</v>
      </c>
      <c r="H47" s="11">
        <f t="shared" si="2"/>
        <v>0</v>
      </c>
      <c r="I47" s="11">
        <f t="shared" si="3"/>
        <v>0</v>
      </c>
    </row>
    <row r="48" spans="1:9" ht="35.1" hidden="1" customHeight="1" thickBot="1" x14ac:dyDescent="0.3">
      <c r="A48" s="8">
        <f>'[1]LISTE de suivi DES PRODUITS'!$I189</f>
        <v>0</v>
      </c>
      <c r="B48" s="9" t="str">
        <f>'[1]LISTE de suivi DES PRODUITS'!$K189</f>
        <v>M1</v>
      </c>
      <c r="C48" s="17" t="str">
        <f>'[1]LISTE de suivi DES PRODUITS'!$N189</f>
        <v xml:space="preserve">Miroir rond petit cadre (20 cm) pivotant à 360°en bois flotté </v>
      </c>
      <c r="D48" s="10">
        <f>'[1]LISTE de suivi DES PRODUITS'!$I189</f>
        <v>0</v>
      </c>
      <c r="E48" s="22"/>
      <c r="F48" s="15" t="str">
        <f t="shared" si="4"/>
        <v>-</v>
      </c>
      <c r="G48" s="14">
        <f t="shared" si="1"/>
        <v>0</v>
      </c>
      <c r="H48" s="11">
        <f t="shared" si="2"/>
        <v>0</v>
      </c>
      <c r="I48" s="11">
        <f t="shared" si="3"/>
        <v>0</v>
      </c>
    </row>
    <row r="49" spans="1:9" ht="35.1" hidden="1" customHeight="1" thickBot="1" x14ac:dyDescent="0.3">
      <c r="A49" s="8">
        <f>'[1]LISTE de suivi DES PRODUITS'!$I190</f>
        <v>0</v>
      </c>
      <c r="B49" s="9" t="str">
        <f>'[1]LISTE de suivi DES PRODUITS'!$K190</f>
        <v>M2</v>
      </c>
      <c r="C49" s="17" t="str">
        <f>'[1]LISTE de suivi DES PRODUITS'!$N190</f>
        <v xml:space="preserve">Miroir H "ROND" (20 cm) pivotant à 360°en bois flotté </v>
      </c>
      <c r="D49" s="10">
        <f>'[1]LISTE de suivi DES PRODUITS'!$I190</f>
        <v>0</v>
      </c>
      <c r="E49" s="22"/>
      <c r="F49" s="15" t="str">
        <f t="shared" si="4"/>
        <v>-</v>
      </c>
      <c r="G49" s="14">
        <f t="shared" si="1"/>
        <v>0</v>
      </c>
      <c r="H49" s="11">
        <f t="shared" si="2"/>
        <v>0</v>
      </c>
      <c r="I49" s="11">
        <f t="shared" si="3"/>
        <v>0</v>
      </c>
    </row>
    <row r="50" spans="1:9" ht="35.1" hidden="1" customHeight="1" thickBot="1" x14ac:dyDescent="0.3">
      <c r="A50" s="8">
        <f>'[1]LISTE de suivi DES PRODUITS'!$I191</f>
        <v>0</v>
      </c>
      <c r="B50" s="9" t="str">
        <f>'[1]LISTE de suivi DES PRODUITS'!$K191</f>
        <v>M12</v>
      </c>
      <c r="C50" s="17" t="str">
        <f>'[1]LISTE de suivi DES PRODUITS'!$N191</f>
        <v>Miroir carré (20x20cm) pivotanr en bois flotté - H43 cm, lg 26 cm</v>
      </c>
      <c r="D50" s="10">
        <f>'[1]LISTE de suivi DES PRODUITS'!$I191</f>
        <v>0</v>
      </c>
      <c r="E50" s="22"/>
      <c r="F50" s="15" t="str">
        <f t="shared" si="4"/>
        <v>-</v>
      </c>
      <c r="G50" s="14">
        <f t="shared" si="1"/>
        <v>0</v>
      </c>
      <c r="H50" s="11">
        <f t="shared" si="2"/>
        <v>0</v>
      </c>
      <c r="I50" s="11">
        <f t="shared" si="3"/>
        <v>0</v>
      </c>
    </row>
    <row r="51" spans="1:9" ht="35.1" hidden="1" customHeight="1" thickBot="1" x14ac:dyDescent="0.3">
      <c r="A51" s="8">
        <f>'[1]LISTE de suivi DES PRODUITS'!$I192</f>
        <v>0</v>
      </c>
      <c r="B51" s="9" t="str">
        <f>'[1]LISTE de suivi DES PRODUITS'!$K192</f>
        <v>M13</v>
      </c>
      <c r="C51" s="17" t="str">
        <f>'[1]LISTE de suivi DES PRODUITS'!$N192</f>
        <v xml:space="preserve">Miroir bijoux "Brillant" (20 cm) pivotant à 360°en bois flotté </v>
      </c>
      <c r="D51" s="10">
        <f>'[1]LISTE de suivi DES PRODUITS'!$I192</f>
        <v>0</v>
      </c>
      <c r="E51" s="22"/>
      <c r="F51" s="15" t="str">
        <f t="shared" si="4"/>
        <v>-</v>
      </c>
      <c r="G51" s="14">
        <f t="shared" si="1"/>
        <v>0</v>
      </c>
      <c r="H51" s="11">
        <f t="shared" si="2"/>
        <v>0</v>
      </c>
      <c r="I51" s="11">
        <f t="shared" si="3"/>
        <v>0</v>
      </c>
    </row>
    <row r="52" spans="1:9" ht="35.1" hidden="1" customHeight="1" thickBot="1" x14ac:dyDescent="0.3">
      <c r="A52" s="8">
        <f>'[1]LISTE de suivi DES PRODUITS'!$I193</f>
        <v>0</v>
      </c>
      <c r="B52" s="9" t="str">
        <f>'[1]LISTE de suivi DES PRODUITS'!$K193</f>
        <v>M16</v>
      </c>
      <c r="C52" s="17" t="str">
        <f>'[1]LISTE de suivi DES PRODUITS'!$N193</f>
        <v>Miroir "ROND 35 cm"- Ø 45/47 cm "MURAL" en bois flotté</v>
      </c>
      <c r="D52" s="10">
        <f>'[1]LISTE de suivi DES PRODUITS'!$I193</f>
        <v>0</v>
      </c>
      <c r="E52" s="22"/>
      <c r="F52" s="15" t="str">
        <f t="shared" si="4"/>
        <v>-</v>
      </c>
      <c r="G52" s="14">
        <f t="shared" si="1"/>
        <v>0</v>
      </c>
      <c r="H52" s="11">
        <f t="shared" si="2"/>
        <v>0</v>
      </c>
      <c r="I52" s="11">
        <f t="shared" si="3"/>
        <v>0</v>
      </c>
    </row>
    <row r="53" spans="1:9" ht="35.1" hidden="1" customHeight="1" thickBot="1" x14ac:dyDescent="0.3">
      <c r="A53" s="8">
        <f>'[1]LISTE de suivi DES PRODUITS'!$I194</f>
        <v>0</v>
      </c>
      <c r="B53" s="9" t="str">
        <f>'[1]LISTE de suivi DES PRODUITS'!$K194</f>
        <v>M18</v>
      </c>
      <c r="C53" s="21" t="str">
        <f>'[1]LISTE de suivi DES PRODUITS'!$N194</f>
        <v>Miroir éclairé avec ruban led RGB, 40 cm X 30 cm, orné de  bois flotté avec  commande + transformateur + rallonge . Lg hors tout 75cm x 60cm</v>
      </c>
      <c r="D53" s="10">
        <f>'[1]LISTE de suivi DES PRODUITS'!$I194</f>
        <v>0</v>
      </c>
      <c r="E53" s="22"/>
      <c r="F53" s="15" t="str">
        <f t="shared" si="4"/>
        <v>-</v>
      </c>
      <c r="G53" s="14">
        <f t="shared" si="1"/>
        <v>0</v>
      </c>
      <c r="H53" s="11">
        <f t="shared" si="2"/>
        <v>0</v>
      </c>
      <c r="I53" s="11">
        <f t="shared" si="3"/>
        <v>0</v>
      </c>
    </row>
    <row r="54" spans="1:9" ht="35.1" hidden="1" customHeight="1" thickBot="1" x14ac:dyDescent="0.3">
      <c r="A54" s="8">
        <f>'[1]LISTE de suivi DES PRODUITS'!$I195</f>
        <v>0</v>
      </c>
      <c r="B54" s="9" t="str">
        <f>'[1]LISTE de suivi DES PRODUITS'!$K195</f>
        <v>M19</v>
      </c>
      <c r="C54" s="21" t="str">
        <f>'[1]LISTE de suivi DES PRODUITS'!$N195</f>
        <v>Miroir " infini" en verre, 48 cm X 38 cm, orné de  bois flotté avec ruban  Led RGB + commande + transformateur + rallonge . Lg hors tout 80 cm x 65 cm.</v>
      </c>
      <c r="D54" s="10">
        <f>'[1]LISTE de suivi DES PRODUITS'!$I195</f>
        <v>0</v>
      </c>
      <c r="E54" s="22"/>
      <c r="F54" s="15" t="str">
        <f t="shared" si="4"/>
        <v>-</v>
      </c>
      <c r="G54" s="14">
        <f t="shared" si="1"/>
        <v>0</v>
      </c>
      <c r="H54" s="11">
        <f t="shared" si="2"/>
        <v>0</v>
      </c>
      <c r="I54" s="11">
        <f t="shared" si="3"/>
        <v>0</v>
      </c>
    </row>
    <row r="55" spans="1:9" ht="35.1" hidden="1" customHeight="1" thickBot="1" x14ac:dyDescent="0.3">
      <c r="A55" s="8">
        <f>'[1]LISTE de suivi DES PRODUITS'!$I196</f>
        <v>0</v>
      </c>
      <c r="B55" s="9">
        <f>'[1]LISTE de suivi DES PRODUITS'!$K196</f>
        <v>0</v>
      </c>
      <c r="C55" s="17" t="str">
        <f>'[1]LISTE de suivi DES PRODUITS'!$N196</f>
        <v>Miroir 100 cm x 50 cm           ?????  PAULE en 2022</v>
      </c>
      <c r="D55" s="10">
        <f>'[1]LISTE de suivi DES PRODUITS'!$I196</f>
        <v>0</v>
      </c>
      <c r="E55" s="22"/>
      <c r="F55" s="15" t="str">
        <f t="shared" si="4"/>
        <v>-</v>
      </c>
      <c r="G55" s="14">
        <f t="shared" si="1"/>
        <v>0</v>
      </c>
      <c r="H55" s="11">
        <f t="shared" si="2"/>
        <v>0</v>
      </c>
      <c r="I55" s="11">
        <f t="shared" si="3"/>
        <v>0</v>
      </c>
    </row>
    <row r="56" spans="1:9" ht="35.1" customHeight="1" thickBot="1" x14ac:dyDescent="0.3">
      <c r="A56" s="8">
        <f>'[1]LISTE de suivi DES PRODUITS'!$I197</f>
        <v>14</v>
      </c>
      <c r="B56" s="9" t="str">
        <f>'[1]LISTE de suivi DES PRODUITS'!$K197</f>
        <v>M n°1</v>
      </c>
      <c r="C56" s="17" t="str">
        <f>'[1]LISTE de suivi DES PRODUITS'!$N197</f>
        <v>Miroir ovale 5 cm  + housse rouge en velourd - long 17 cm en bois flotté</v>
      </c>
      <c r="D56" s="10">
        <f>'[1]LISTE de suivi DES PRODUITS'!$I197</f>
        <v>14</v>
      </c>
      <c r="E56" s="22"/>
      <c r="F56" s="15" t="str">
        <f>IF(E56&gt;1,"AIE…PAS BON. ???","-")</f>
        <v>-</v>
      </c>
      <c r="G56" s="14">
        <f t="shared" si="1"/>
        <v>2.8</v>
      </c>
      <c r="H56" s="11">
        <f t="shared" si="2"/>
        <v>0</v>
      </c>
      <c r="I56" s="11">
        <f t="shared" si="3"/>
        <v>0</v>
      </c>
    </row>
    <row r="57" spans="1:9" ht="35.1" customHeight="1" thickBot="1" x14ac:dyDescent="0.3">
      <c r="A57" s="8">
        <f>'[1]LISTE de suivi DES PRODUITS'!$I198</f>
        <v>12</v>
      </c>
      <c r="B57" s="9" t="str">
        <f>'[1]LISTE de suivi DES PRODUITS'!$K198</f>
        <v>M n°2</v>
      </c>
      <c r="C57" s="17" t="str">
        <f>'[1]LISTE de suivi DES PRODUITS'!$N198</f>
        <v>Miroir ovale 5 cm  + housse noire en velourd - long 11 cm en bois flotté</v>
      </c>
      <c r="D57" s="10">
        <f>'[1]LISTE de suivi DES PRODUITS'!$I198</f>
        <v>12</v>
      </c>
      <c r="E57" s="22"/>
      <c r="F57" s="15" t="str">
        <f t="shared" si="4"/>
        <v>-</v>
      </c>
      <c r="G57" s="14">
        <f t="shared" si="1"/>
        <v>2.4</v>
      </c>
      <c r="H57" s="11">
        <f t="shared" si="2"/>
        <v>0</v>
      </c>
      <c r="I57" s="11">
        <f t="shared" si="3"/>
        <v>0</v>
      </c>
    </row>
    <row r="58" spans="1:9" ht="35.1" customHeight="1" thickBot="1" x14ac:dyDescent="0.3">
      <c r="A58" s="8">
        <f>'[1]LISTE de suivi DES PRODUITS'!$I199</f>
        <v>12</v>
      </c>
      <c r="B58" s="9" t="str">
        <f>'[1]LISTE de suivi DES PRODUITS'!$K199</f>
        <v>M n°3</v>
      </c>
      <c r="C58" s="17" t="str">
        <f>'[1]LISTE de suivi DES PRODUITS'!$N199</f>
        <v>Miroir ovale 5 cm  + housse verte en velourd - long 10 cm en bois flotté</v>
      </c>
      <c r="D58" s="10">
        <f>'[1]LISTE de suivi DES PRODUITS'!$I199</f>
        <v>12</v>
      </c>
      <c r="E58" s="22"/>
      <c r="F58" s="15" t="str">
        <f t="shared" si="4"/>
        <v>-</v>
      </c>
      <c r="G58" s="14">
        <f t="shared" si="1"/>
        <v>2.4</v>
      </c>
      <c r="H58" s="11">
        <f t="shared" si="2"/>
        <v>0</v>
      </c>
      <c r="I58" s="11">
        <f t="shared" si="3"/>
        <v>0</v>
      </c>
    </row>
    <row r="59" spans="1:9" ht="35.1" customHeight="1" thickBot="1" x14ac:dyDescent="0.3">
      <c r="A59" s="8">
        <f>'[1]LISTE de suivi DES PRODUITS'!$I200</f>
        <v>12</v>
      </c>
      <c r="B59" s="9" t="str">
        <f>'[1]LISTE de suivi DES PRODUITS'!$K200</f>
        <v>M n°4</v>
      </c>
      <c r="C59" s="17" t="str">
        <f>'[1]LISTE de suivi DES PRODUITS'!$N200</f>
        <v>Miroir ovale 5 cm  + housse noire en velourd - long 17 cm en bois flotté</v>
      </c>
      <c r="D59" s="10">
        <f>'[1]LISTE de suivi DES PRODUITS'!$I200</f>
        <v>12</v>
      </c>
      <c r="E59" s="22"/>
      <c r="F59" s="15" t="str">
        <f t="shared" si="4"/>
        <v>-</v>
      </c>
      <c r="G59" s="14">
        <f t="shared" si="1"/>
        <v>2.4</v>
      </c>
      <c r="H59" s="11">
        <f t="shared" si="2"/>
        <v>0</v>
      </c>
      <c r="I59" s="11">
        <f t="shared" si="3"/>
        <v>0</v>
      </c>
    </row>
    <row r="60" spans="1:9" ht="35.1" customHeight="1" thickBot="1" x14ac:dyDescent="0.3">
      <c r="A60" s="8">
        <f>'[1]LISTE de suivi DES PRODUITS'!$I201</f>
        <v>18</v>
      </c>
      <c r="B60" s="9" t="str">
        <f>'[1]LISTE de suivi DES PRODUITS'!$K201</f>
        <v>PCS1</v>
      </c>
      <c r="C60" s="17" t="str">
        <f>'[1]LISTE de suivi DES PRODUITS'!$N201</f>
        <v>Porte  12 CRAYONS COULEURS ou  STYLOS</v>
      </c>
      <c r="D60" s="10">
        <f>'[1]LISTE de suivi DES PRODUITS'!$I201</f>
        <v>18</v>
      </c>
      <c r="E60" s="22"/>
      <c r="F60" s="15" t="str">
        <f t="shared" si="4"/>
        <v>-</v>
      </c>
      <c r="G60" s="14">
        <f t="shared" si="1"/>
        <v>3.6</v>
      </c>
      <c r="H60" s="11">
        <f t="shared" si="2"/>
        <v>0</v>
      </c>
      <c r="I60" s="11">
        <f t="shared" si="3"/>
        <v>0</v>
      </c>
    </row>
    <row r="61" spans="1:9" ht="35.1" hidden="1" customHeight="1" thickBot="1" x14ac:dyDescent="0.3">
      <c r="A61" s="8">
        <f>'[1]LISTE de suivi DES PRODUITS'!$I202</f>
        <v>0</v>
      </c>
      <c r="B61" s="9" t="str">
        <f>'[1]LISTE de suivi DES PRODUITS'!$K202</f>
        <v>PCS2</v>
      </c>
      <c r="C61" s="17" t="str">
        <f>'[1]LISTE de suivi DES PRODUITS'!$N202</f>
        <v>Porte  CRAYONS ou  STYLOS</v>
      </c>
      <c r="D61" s="10">
        <f>'[1]LISTE de suivi DES PRODUITS'!$I202</f>
        <v>0</v>
      </c>
      <c r="E61" s="22"/>
      <c r="F61" s="15" t="str">
        <f t="shared" si="4"/>
        <v>-</v>
      </c>
      <c r="G61" s="14">
        <f t="shared" si="1"/>
        <v>0</v>
      </c>
      <c r="H61" s="11">
        <f t="shared" si="2"/>
        <v>0</v>
      </c>
      <c r="I61" s="11">
        <f t="shared" si="3"/>
        <v>0</v>
      </c>
    </row>
    <row r="62" spans="1:9" ht="35.1" hidden="1" customHeight="1" thickBot="1" x14ac:dyDescent="0.3">
      <c r="A62" s="8">
        <f>'[1]LISTE de suivi DES PRODUITS'!$I203</f>
        <v>0</v>
      </c>
      <c r="B62" s="9" t="str">
        <f>'[1]LISTE de suivi DES PRODUITS'!$K203</f>
        <v>PCS3</v>
      </c>
      <c r="C62" s="17" t="str">
        <f>'[1]LISTE de suivi DES PRODUITS'!$N203</f>
        <v>Porte  CRAYONS ou  STYLOS</v>
      </c>
      <c r="D62" s="10">
        <f>'[1]LISTE de suivi DES PRODUITS'!$I203</f>
        <v>0</v>
      </c>
      <c r="E62" s="22"/>
      <c r="F62" s="15" t="str">
        <f t="shared" si="4"/>
        <v>-</v>
      </c>
      <c r="G62" s="14">
        <f t="shared" si="1"/>
        <v>0</v>
      </c>
      <c r="H62" s="11">
        <f t="shared" si="2"/>
        <v>0</v>
      </c>
      <c r="I62" s="11">
        <f t="shared" si="3"/>
        <v>0</v>
      </c>
    </row>
    <row r="63" spans="1:9" ht="35.1" hidden="1" customHeight="1" thickBot="1" x14ac:dyDescent="0.3">
      <c r="A63" s="8">
        <f>'[1]LISTE de suivi DES PRODUITS'!$I204</f>
        <v>0</v>
      </c>
      <c r="B63" s="9" t="str">
        <f>'[1]LISTE de suivi DES PRODUITS'!$K204</f>
        <v>PCS4</v>
      </c>
      <c r="C63" s="17" t="str">
        <f>'[1]LISTE de suivi DES PRODUITS'!$N204</f>
        <v>Porte  CRAYONS ou  STYLOS</v>
      </c>
      <c r="D63" s="10">
        <f>'[1]LISTE de suivi DES PRODUITS'!$I204</f>
        <v>0</v>
      </c>
      <c r="E63" s="22"/>
      <c r="F63" s="15" t="str">
        <f t="shared" si="4"/>
        <v>-</v>
      </c>
      <c r="G63" s="14">
        <f t="shared" si="1"/>
        <v>0</v>
      </c>
      <c r="H63" s="11">
        <f t="shared" si="2"/>
        <v>0</v>
      </c>
      <c r="I63" s="11">
        <f t="shared" si="3"/>
        <v>0</v>
      </c>
    </row>
    <row r="64" spans="1:9" ht="35.1" hidden="1" customHeight="1" thickBot="1" x14ac:dyDescent="0.3">
      <c r="A64" s="8">
        <f>'[1]LISTE de suivi DES PRODUITS'!$I205</f>
        <v>0</v>
      </c>
      <c r="B64" s="9" t="str">
        <f>'[1]LISTE de suivi DES PRODUITS'!$K205</f>
        <v>P 3 Stylos 1</v>
      </c>
      <c r="C64" s="17" t="str">
        <f>'[1]LISTE de suivi DES PRODUITS'!$N205</f>
        <v>Porte  3 STYLOS</v>
      </c>
      <c r="D64" s="10">
        <f>'[1]LISTE de suivi DES PRODUITS'!$I205</f>
        <v>0</v>
      </c>
      <c r="E64" s="22"/>
      <c r="F64" s="15" t="str">
        <f t="shared" si="4"/>
        <v>-</v>
      </c>
      <c r="G64" s="14">
        <f t="shared" si="1"/>
        <v>0</v>
      </c>
      <c r="H64" s="11">
        <f t="shared" si="2"/>
        <v>0</v>
      </c>
      <c r="I64" s="11">
        <f t="shared" si="3"/>
        <v>0</v>
      </c>
    </row>
    <row r="65" spans="1:9" ht="35.1" hidden="1" customHeight="1" thickBot="1" x14ac:dyDescent="0.3">
      <c r="A65" s="8">
        <f>'[1]LISTE de suivi DES PRODUITS'!$I206</f>
        <v>0</v>
      </c>
      <c r="B65" s="9" t="str">
        <f>'[1]LISTE de suivi DES PRODUITS'!$K206</f>
        <v>P Stylos 3A</v>
      </c>
      <c r="C65" s="17" t="str">
        <f>'[1]LISTE de suivi DES PRODUITS'!$N206</f>
        <v>Porte  3 STYLOS</v>
      </c>
      <c r="D65" s="10">
        <f>'[1]LISTE de suivi DES PRODUITS'!$I206</f>
        <v>0</v>
      </c>
      <c r="E65" s="22"/>
      <c r="F65" s="15" t="str">
        <f t="shared" si="4"/>
        <v>-</v>
      </c>
      <c r="G65" s="14">
        <f t="shared" si="1"/>
        <v>0</v>
      </c>
      <c r="H65" s="11">
        <f t="shared" si="2"/>
        <v>0</v>
      </c>
      <c r="I65" s="11">
        <f t="shared" si="3"/>
        <v>0</v>
      </c>
    </row>
    <row r="66" spans="1:9" ht="35.1" customHeight="1" thickBot="1" x14ac:dyDescent="0.3">
      <c r="A66" s="8">
        <f>'[1]LISTE de suivi DES PRODUITS'!$I207</f>
        <v>14</v>
      </c>
      <c r="B66" s="9" t="str">
        <f>'[1]LISTE de suivi DES PRODUITS'!$K207</f>
        <v>Sup 4 Bic</v>
      </c>
      <c r="C66" s="17" t="str">
        <f>'[1]LISTE de suivi DES PRODUITS'!$N207</f>
        <v>Support 4 STYLOS BIC (base Corse)</v>
      </c>
      <c r="D66" s="10">
        <f>'[1]LISTE de suivi DES PRODUITS'!$I207</f>
        <v>14</v>
      </c>
      <c r="E66" s="22"/>
      <c r="F66" s="15" t="str">
        <f t="shared" si="4"/>
        <v>-</v>
      </c>
      <c r="G66" s="14">
        <f t="shared" si="1"/>
        <v>2.8</v>
      </c>
      <c r="H66" s="11">
        <f t="shared" si="2"/>
        <v>0</v>
      </c>
      <c r="I66" s="11">
        <f t="shared" si="3"/>
        <v>0</v>
      </c>
    </row>
    <row r="67" spans="1:9" ht="35.1" customHeight="1" thickBot="1" x14ac:dyDescent="0.3">
      <c r="A67" s="8">
        <f>'[1]LISTE de suivi DES PRODUITS'!$I208</f>
        <v>8</v>
      </c>
      <c r="B67" s="9" t="str">
        <f>'[1]LISTE de suivi DES PRODUITS'!$K208</f>
        <v>Sup 2 Bic</v>
      </c>
      <c r="C67" s="17" t="str">
        <f>'[1]LISTE de suivi DES PRODUITS'!$N208</f>
        <v>Support 2 STYLOS BIC (base Corse)</v>
      </c>
      <c r="D67" s="10">
        <f>'[1]LISTE de suivi DES PRODUITS'!$I208</f>
        <v>8</v>
      </c>
      <c r="E67" s="22"/>
      <c r="F67" s="15" t="str">
        <f t="shared" si="4"/>
        <v>-</v>
      </c>
      <c r="G67" s="14">
        <f t="shared" si="1"/>
        <v>1.6</v>
      </c>
      <c r="H67" s="11">
        <f t="shared" si="2"/>
        <v>0</v>
      </c>
      <c r="I67" s="11">
        <f t="shared" si="3"/>
        <v>0</v>
      </c>
    </row>
    <row r="68" spans="1:9" ht="35.1" hidden="1" customHeight="1" thickBot="1" x14ac:dyDescent="0.3">
      <c r="A68" s="8">
        <f>'[1]LISTE de suivi DES PRODUITS'!$I209</f>
        <v>0</v>
      </c>
      <c r="B68" s="9" t="str">
        <f>'[1]LISTE de suivi DES PRODUITS'!$K209</f>
        <v>PCcoul B</v>
      </c>
      <c r="C68" s="17" t="str">
        <f>'[1]LISTE de suivi DES PRODUITS'!$N209</f>
        <v>Porte 12 CRAYONS COULEURS  (60°)</v>
      </c>
      <c r="D68" s="10">
        <f>'[1]LISTE de suivi DES PRODUITS'!$I209</f>
        <v>0</v>
      </c>
      <c r="E68" s="22"/>
      <c r="F68" s="15" t="str">
        <f t="shared" si="4"/>
        <v>-</v>
      </c>
      <c r="G68" s="14">
        <f t="shared" ref="G68:G131" si="5">D68*G$3/100</f>
        <v>0</v>
      </c>
      <c r="H68" s="11">
        <f t="shared" ref="H68:H131" si="6">SUMIF(E68,1,G68)</f>
        <v>0</v>
      </c>
      <c r="I68" s="11">
        <f t="shared" ref="I68:I131" si="7">SUMIF(E68,1,H68)*4</f>
        <v>0</v>
      </c>
    </row>
    <row r="69" spans="1:9" ht="35.1" hidden="1" customHeight="1" thickBot="1" x14ac:dyDescent="0.3">
      <c r="A69" s="8">
        <f>'[1]LISTE de suivi DES PRODUITS'!$I210</f>
        <v>0</v>
      </c>
      <c r="B69" s="9" t="str">
        <f>'[1]LISTE de suivi DES PRODUITS'!$K210</f>
        <v xml:space="preserve">PCcoul C </v>
      </c>
      <c r="C69" s="17" t="str">
        <f>'[1]LISTE de suivi DES PRODUITS'!$N210</f>
        <v>Porte12 CRAYONS COULEURS rond  - fournis</v>
      </c>
      <c r="D69" s="10">
        <f>'[1]LISTE de suivi DES PRODUITS'!$I210</f>
        <v>0</v>
      </c>
      <c r="E69" s="22"/>
      <c r="F69" s="15" t="str">
        <f t="shared" si="4"/>
        <v>-</v>
      </c>
      <c r="G69" s="14">
        <f t="shared" si="5"/>
        <v>0</v>
      </c>
      <c r="H69" s="11">
        <f t="shared" si="6"/>
        <v>0</v>
      </c>
      <c r="I69" s="11">
        <f t="shared" si="7"/>
        <v>0</v>
      </c>
    </row>
    <row r="70" spans="1:9" ht="35.1" hidden="1" customHeight="1" thickBot="1" x14ac:dyDescent="0.3">
      <c r="A70" s="8">
        <f>'[1]LISTE de suivi DES PRODUITS'!$I211</f>
        <v>0</v>
      </c>
      <c r="B70" s="9" t="str">
        <f>'[1]LISTE de suivi DES PRODUITS'!$K211</f>
        <v>P Ccoul D</v>
      </c>
      <c r="C70" s="17" t="str">
        <f>'[1]LISTE de suivi DES PRODUITS'!$N211</f>
        <v>Porte12 CRAYONS COULEURS unis  fournis (moyen  avec 1 bic)</v>
      </c>
      <c r="D70" s="10">
        <f>'[1]LISTE de suivi DES PRODUITS'!$I211</f>
        <v>0</v>
      </c>
      <c r="E70" s="22"/>
      <c r="F70" s="15" t="str">
        <f t="shared" si="4"/>
        <v>-</v>
      </c>
      <c r="G70" s="14">
        <f t="shared" si="5"/>
        <v>0</v>
      </c>
      <c r="H70" s="11">
        <f t="shared" si="6"/>
        <v>0</v>
      </c>
      <c r="I70" s="11">
        <f t="shared" si="7"/>
        <v>0</v>
      </c>
    </row>
    <row r="71" spans="1:9" ht="35.1" hidden="1" customHeight="1" thickBot="1" x14ac:dyDescent="0.3">
      <c r="A71" s="8">
        <f>'[1]LISTE de suivi DES PRODUITS'!$I212</f>
        <v>0</v>
      </c>
      <c r="B71" s="9" t="str">
        <f>'[1]LISTE de suivi DES PRODUITS'!$K212</f>
        <v>P Ccoul E</v>
      </c>
      <c r="C71" s="17" t="str">
        <f>'[1]LISTE de suivi DES PRODUITS'!$N212</f>
        <v>Porte12 CRAYONS COULEURS unis  fournis (moyen  avec 1 bic)</v>
      </c>
      <c r="D71" s="10">
        <f>'[1]LISTE de suivi DES PRODUITS'!$I212</f>
        <v>0</v>
      </c>
      <c r="E71" s="22"/>
      <c r="F71" s="15" t="str">
        <f t="shared" si="4"/>
        <v>-</v>
      </c>
      <c r="G71" s="14">
        <f t="shared" si="5"/>
        <v>0</v>
      </c>
      <c r="H71" s="11">
        <f t="shared" si="6"/>
        <v>0</v>
      </c>
      <c r="I71" s="11">
        <f t="shared" si="7"/>
        <v>0</v>
      </c>
    </row>
    <row r="72" spans="1:9" ht="35.1" hidden="1" customHeight="1" thickBot="1" x14ac:dyDescent="0.3">
      <c r="A72" s="8">
        <f>'[1]LISTE de suivi DES PRODUITS'!$I213</f>
        <v>0</v>
      </c>
      <c r="B72" s="9" t="str">
        <f>'[1]LISTE de suivi DES PRODUITS'!$K213</f>
        <v>PCcoul G</v>
      </c>
      <c r="C72" s="17" t="str">
        <f>'[1]LISTE de suivi DES PRODUITS'!$N213</f>
        <v>Porte 12 CRAYONS COULEURS  fournis (rond)</v>
      </c>
      <c r="D72" s="10">
        <f>'[1]LISTE de suivi DES PRODUITS'!$I213</f>
        <v>0</v>
      </c>
      <c r="E72" s="22"/>
      <c r="F72" s="15" t="str">
        <f t="shared" ref="F72:F135" si="8">IF(E72&gt;1,"AIE…PAS BON. ???","-")</f>
        <v>-</v>
      </c>
      <c r="G72" s="14">
        <f t="shared" si="5"/>
        <v>0</v>
      </c>
      <c r="H72" s="11">
        <f t="shared" si="6"/>
        <v>0</v>
      </c>
      <c r="I72" s="11">
        <f t="shared" si="7"/>
        <v>0</v>
      </c>
    </row>
    <row r="73" spans="1:9" ht="35.1" hidden="1" customHeight="1" thickBot="1" x14ac:dyDescent="0.3">
      <c r="A73" s="8">
        <f>'[1]LISTE de suivi DES PRODUITS'!$I214</f>
        <v>0</v>
      </c>
      <c r="B73" s="9" t="str">
        <f>'[1]LISTE de suivi DES PRODUITS'!$K214</f>
        <v>PCcoul H</v>
      </c>
      <c r="C73" s="17" t="str">
        <f>'[1]LISTE de suivi DES PRODUITS'!$N214</f>
        <v>Porte 12 CRAYONS COULEURS  fournis (rond)</v>
      </c>
      <c r="D73" s="10">
        <f>'[1]LISTE de suivi DES PRODUITS'!$I214</f>
        <v>0</v>
      </c>
      <c r="E73" s="22"/>
      <c r="F73" s="15" t="str">
        <f t="shared" si="8"/>
        <v>-</v>
      </c>
      <c r="G73" s="14">
        <f t="shared" si="5"/>
        <v>0</v>
      </c>
      <c r="H73" s="11">
        <f t="shared" si="6"/>
        <v>0</v>
      </c>
      <c r="I73" s="11">
        <f t="shared" si="7"/>
        <v>0</v>
      </c>
    </row>
    <row r="74" spans="1:9" ht="35.1" hidden="1" customHeight="1" thickBot="1" x14ac:dyDescent="0.3">
      <c r="A74" s="8">
        <f>'[1]LISTE de suivi DES PRODUITS'!$I215</f>
        <v>0</v>
      </c>
      <c r="B74" s="9" t="str">
        <f>'[1]LISTE de suivi DES PRODUITS'!$K215</f>
        <v>PCcoul J</v>
      </c>
      <c r="C74" s="17" t="str">
        <f>'[1]LISTE de suivi DES PRODUITS'!$N215</f>
        <v xml:space="preserve">Porte 12 CRAYONS COULEURS </v>
      </c>
      <c r="D74" s="10">
        <f>'[1]LISTE de suivi DES PRODUITS'!$I215</f>
        <v>0</v>
      </c>
      <c r="E74" s="22"/>
      <c r="F74" s="15" t="str">
        <f t="shared" si="8"/>
        <v>-</v>
      </c>
      <c r="G74" s="14">
        <f t="shared" si="5"/>
        <v>0</v>
      </c>
      <c r="H74" s="11">
        <f t="shared" si="6"/>
        <v>0</v>
      </c>
      <c r="I74" s="11">
        <f t="shared" si="7"/>
        <v>0</v>
      </c>
    </row>
    <row r="75" spans="1:9" ht="35.1" hidden="1" customHeight="1" thickBot="1" x14ac:dyDescent="0.3">
      <c r="A75" s="8">
        <f>'[1]LISTE de suivi DES PRODUITS'!$I216</f>
        <v>0</v>
      </c>
      <c r="B75" s="9" t="str">
        <f>'[1]LISTE de suivi DES PRODUITS'!$K216</f>
        <v>PCcoul L</v>
      </c>
      <c r="C75" s="17" t="str">
        <f>'[1]LISTE de suivi DES PRODUITS'!$N216</f>
        <v xml:space="preserve">Porte 12 CRAYONS COULEURS </v>
      </c>
      <c r="D75" s="10">
        <f>'[1]LISTE de suivi DES PRODUITS'!$I216</f>
        <v>0</v>
      </c>
      <c r="E75" s="22"/>
      <c r="F75" s="15" t="str">
        <f t="shared" si="8"/>
        <v>-</v>
      </c>
      <c r="G75" s="14">
        <f t="shared" si="5"/>
        <v>0</v>
      </c>
      <c r="H75" s="11">
        <f t="shared" si="6"/>
        <v>0</v>
      </c>
      <c r="I75" s="11">
        <f t="shared" si="7"/>
        <v>0</v>
      </c>
    </row>
    <row r="76" spans="1:9" ht="35.1" hidden="1" customHeight="1" thickBot="1" x14ac:dyDescent="0.3">
      <c r="A76" s="8">
        <f>'[1]LISTE de suivi DES PRODUITS'!$I217</f>
        <v>0</v>
      </c>
      <c r="B76" s="9" t="str">
        <f>'[1]LISTE de suivi DES PRODUITS'!$K217</f>
        <v>PCcoul Long M</v>
      </c>
      <c r="C76" s="17" t="str">
        <f>'[1]LISTE de suivi DES PRODUITS'!$N217</f>
        <v xml:space="preserve">Porte 12 CRAYONS COULEURS  bosse (90°) </v>
      </c>
      <c r="D76" s="10">
        <f>'[1]LISTE de suivi DES PRODUITS'!$I217</f>
        <v>0</v>
      </c>
      <c r="E76" s="22"/>
      <c r="F76" s="15" t="str">
        <f t="shared" si="8"/>
        <v>-</v>
      </c>
      <c r="G76" s="14">
        <f t="shared" si="5"/>
        <v>0</v>
      </c>
      <c r="H76" s="11">
        <f t="shared" si="6"/>
        <v>0</v>
      </c>
      <c r="I76" s="11">
        <f t="shared" si="7"/>
        <v>0</v>
      </c>
    </row>
    <row r="77" spans="1:9" ht="35.1" hidden="1" customHeight="1" thickBot="1" x14ac:dyDescent="0.3">
      <c r="A77" s="8">
        <f>'[1]LISTE de suivi DES PRODUITS'!$I218</f>
        <v>0</v>
      </c>
      <c r="B77" s="9" t="str">
        <f>'[1]LISTE de suivi DES PRODUITS'!$K218</f>
        <v>PCcoul M Court</v>
      </c>
      <c r="C77" s="17" t="str">
        <f>'[1]LISTE de suivi DES PRODUITS'!$N218</f>
        <v>Porte 12 CRAYONS COULEURS  bosse (90°)</v>
      </c>
      <c r="D77" s="10">
        <f>'[1]LISTE de suivi DES PRODUITS'!$I218</f>
        <v>0</v>
      </c>
      <c r="E77" s="22"/>
      <c r="F77" s="15" t="str">
        <f t="shared" si="8"/>
        <v>-</v>
      </c>
      <c r="G77" s="14">
        <f t="shared" si="5"/>
        <v>0</v>
      </c>
      <c r="H77" s="11">
        <f t="shared" si="6"/>
        <v>0</v>
      </c>
      <c r="I77" s="11">
        <f t="shared" si="7"/>
        <v>0</v>
      </c>
    </row>
    <row r="78" spans="1:9" ht="35.1" hidden="1" customHeight="1" thickBot="1" x14ac:dyDescent="0.3">
      <c r="A78" s="8">
        <f>'[1]LISTE de suivi DES PRODUITS'!$I219</f>
        <v>0</v>
      </c>
      <c r="B78" s="9" t="str">
        <f>'[1]LISTE de suivi DES PRODUITS'!$K219</f>
        <v>PCcoul N</v>
      </c>
      <c r="C78" s="17" t="str">
        <f>'[1]LISTE de suivi DES PRODUITS'!$N219</f>
        <v>Porte12 CRAYONS COULEURS cire - fournis</v>
      </c>
      <c r="D78" s="10">
        <f>'[1]LISTE de suivi DES PRODUITS'!$I219</f>
        <v>0</v>
      </c>
      <c r="E78" s="22"/>
      <c r="F78" s="15" t="str">
        <f t="shared" si="8"/>
        <v>-</v>
      </c>
      <c r="G78" s="14">
        <f t="shared" si="5"/>
        <v>0</v>
      </c>
      <c r="H78" s="11">
        <f t="shared" si="6"/>
        <v>0</v>
      </c>
      <c r="I78" s="11">
        <f t="shared" si="7"/>
        <v>0</v>
      </c>
    </row>
    <row r="79" spans="1:9" ht="35.1" hidden="1" customHeight="1" thickBot="1" x14ac:dyDescent="0.3">
      <c r="A79" s="8">
        <f>'[1]LISTE de suivi DES PRODUITS'!$I220</f>
        <v>0</v>
      </c>
      <c r="B79" s="9" t="str">
        <f>'[1]LISTE de suivi DES PRODUITS'!$K220</f>
        <v>PCcoul Q</v>
      </c>
      <c r="C79" s="17" t="str">
        <f>'[1]LISTE de suivi DES PRODUITS'!$N220</f>
        <v xml:space="preserve">Porte 12 CRAYONS COULEURS </v>
      </c>
      <c r="D79" s="10">
        <f>'[1]LISTE de suivi DES PRODUITS'!$I220</f>
        <v>0</v>
      </c>
      <c r="E79" s="22"/>
      <c r="F79" s="15" t="str">
        <f t="shared" si="8"/>
        <v>-</v>
      </c>
      <c r="G79" s="14">
        <f t="shared" si="5"/>
        <v>0</v>
      </c>
      <c r="H79" s="11">
        <f t="shared" si="6"/>
        <v>0</v>
      </c>
      <c r="I79" s="11">
        <f t="shared" si="7"/>
        <v>0</v>
      </c>
    </row>
    <row r="80" spans="1:9" ht="35.1" customHeight="1" thickBot="1" x14ac:dyDescent="0.3">
      <c r="A80" s="8">
        <f>'[1]LISTE de suivi DES PRODUITS'!$I221</f>
        <v>15</v>
      </c>
      <c r="B80" s="9" t="str">
        <f>'[1]LISTE de suivi DES PRODUITS'!$K221</f>
        <v>PCcoul R</v>
      </c>
      <c r="C80" s="17" t="str">
        <f>'[1]LISTE de suivi DES PRODUITS'!$N221</f>
        <v xml:space="preserve">Porte 12 CRAYONS COULEURS </v>
      </c>
      <c r="D80" s="10">
        <f>'[1]LISTE de suivi DES PRODUITS'!$I221</f>
        <v>15</v>
      </c>
      <c r="E80" s="22"/>
      <c r="F80" s="15" t="str">
        <f t="shared" si="8"/>
        <v>-</v>
      </c>
      <c r="G80" s="14">
        <f t="shared" si="5"/>
        <v>3</v>
      </c>
      <c r="H80" s="11">
        <f t="shared" si="6"/>
        <v>0</v>
      </c>
      <c r="I80" s="11">
        <f t="shared" si="7"/>
        <v>0</v>
      </c>
    </row>
    <row r="81" spans="1:9" ht="35.1" hidden="1" customHeight="1" thickBot="1" x14ac:dyDescent="0.3">
      <c r="A81" s="8">
        <f>'[1]LISTE de suivi DES PRODUITS'!$I222</f>
        <v>0</v>
      </c>
      <c r="B81" s="9" t="str">
        <f>'[1]LISTE de suivi DES PRODUITS'!$K222</f>
        <v>PCcoul S</v>
      </c>
      <c r="C81" s="17" t="str">
        <f>'[1]LISTE de suivi DES PRODUITS'!$N222</f>
        <v xml:space="preserve">Porte 12 CRAYONS COULEURS </v>
      </c>
      <c r="D81" s="10">
        <f>'[1]LISTE de suivi DES PRODUITS'!$I222</f>
        <v>0</v>
      </c>
      <c r="E81" s="22"/>
      <c r="F81" s="15" t="str">
        <f t="shared" si="8"/>
        <v>-</v>
      </c>
      <c r="G81" s="14">
        <f t="shared" si="5"/>
        <v>0</v>
      </c>
      <c r="H81" s="11">
        <f t="shared" si="6"/>
        <v>0</v>
      </c>
      <c r="I81" s="11">
        <f t="shared" si="7"/>
        <v>0</v>
      </c>
    </row>
    <row r="82" spans="1:9" ht="35.1" hidden="1" customHeight="1" thickBot="1" x14ac:dyDescent="0.3">
      <c r="A82" s="8">
        <f>'[1]LISTE de suivi DES PRODUITS'!$I223</f>
        <v>0</v>
      </c>
      <c r="B82" s="9" t="str">
        <f>'[1]LISTE de suivi DES PRODUITS'!$K223</f>
        <v>PCcoul W</v>
      </c>
      <c r="C82" s="17" t="str">
        <f>'[1]LISTE de suivi DES PRODUITS'!$N223</f>
        <v>Porte 12 CRAYONS COULEURS unis  fournis (en demi lune).</v>
      </c>
      <c r="D82" s="10">
        <f>'[1]LISTE de suivi DES PRODUITS'!$I223</f>
        <v>0</v>
      </c>
      <c r="E82" s="22"/>
      <c r="F82" s="15" t="str">
        <f t="shared" si="8"/>
        <v>-</v>
      </c>
      <c r="G82" s="14">
        <f t="shared" si="5"/>
        <v>0</v>
      </c>
      <c r="H82" s="11">
        <f t="shared" si="6"/>
        <v>0</v>
      </c>
      <c r="I82" s="11">
        <f t="shared" si="7"/>
        <v>0</v>
      </c>
    </row>
    <row r="83" spans="1:9" ht="35.1" hidden="1" customHeight="1" thickBot="1" x14ac:dyDescent="0.3">
      <c r="A83" s="8">
        <f>'[1]LISTE de suivi DES PRODUITS'!$I224</f>
        <v>0</v>
      </c>
      <c r="B83" s="9" t="str">
        <f>'[1]LISTE de suivi DES PRODUITS'!$K224</f>
        <v>Foot</v>
      </c>
      <c r="C83" s="17" t="str">
        <f>'[1]LISTE de suivi DES PRODUITS'!$N224</f>
        <v xml:space="preserve">Porte 12 CRAYONS COULEURS </v>
      </c>
      <c r="D83" s="10">
        <f>'[1]LISTE de suivi DES PRODUITS'!$I224</f>
        <v>0</v>
      </c>
      <c r="E83" s="22"/>
      <c r="F83" s="15" t="str">
        <f t="shared" si="8"/>
        <v>-</v>
      </c>
      <c r="G83" s="14">
        <f t="shared" si="5"/>
        <v>0</v>
      </c>
      <c r="H83" s="11">
        <f t="shared" si="6"/>
        <v>0</v>
      </c>
      <c r="I83" s="11">
        <f t="shared" si="7"/>
        <v>0</v>
      </c>
    </row>
    <row r="84" spans="1:9" ht="35.1" hidden="1" customHeight="1" thickBot="1" x14ac:dyDescent="0.3">
      <c r="A84" s="8">
        <f>'[1]LISTE de suivi DES PRODUITS'!$I225</f>
        <v>0</v>
      </c>
      <c r="B84" s="9" t="str">
        <f>'[1]LISTE de suivi DES PRODUITS'!$K225</f>
        <v>Licorne</v>
      </c>
      <c r="C84" s="17" t="str">
        <f>'[1]LISTE de suivi DES PRODUITS'!$N225</f>
        <v xml:space="preserve">Porte 12 CRAYONS COULEURS </v>
      </c>
      <c r="D84" s="10">
        <f>'[1]LISTE de suivi DES PRODUITS'!$I225</f>
        <v>0</v>
      </c>
      <c r="E84" s="22"/>
      <c r="F84" s="15" t="str">
        <f t="shared" si="8"/>
        <v>-</v>
      </c>
      <c r="G84" s="14">
        <f t="shared" si="5"/>
        <v>0</v>
      </c>
      <c r="H84" s="11">
        <f t="shared" si="6"/>
        <v>0</v>
      </c>
      <c r="I84" s="11">
        <f t="shared" si="7"/>
        <v>0</v>
      </c>
    </row>
    <row r="85" spans="1:9" ht="35.1" hidden="1" customHeight="1" thickBot="1" x14ac:dyDescent="0.3">
      <c r="A85" s="8">
        <f>'[1]LISTE de suivi DES PRODUITS'!$I226</f>
        <v>0</v>
      </c>
      <c r="B85" s="9" t="str">
        <f>'[1]LISTE de suivi DES PRODUITS'!$K226</f>
        <v>Sup BicA</v>
      </c>
      <c r="C85" s="17" t="str">
        <f>'[1]LISTE de suivi DES PRODUITS'!$N226</f>
        <v>Support simple  1 STYLOS BIC</v>
      </c>
      <c r="D85" s="10">
        <f>'[1]LISTE de suivi DES PRODUITS'!$I226</f>
        <v>0</v>
      </c>
      <c r="E85" s="22"/>
      <c r="F85" s="15" t="str">
        <f t="shared" si="8"/>
        <v>-</v>
      </c>
      <c r="G85" s="14">
        <f t="shared" si="5"/>
        <v>0</v>
      </c>
      <c r="H85" s="11">
        <f t="shared" si="6"/>
        <v>0</v>
      </c>
      <c r="I85" s="11">
        <f t="shared" si="7"/>
        <v>0</v>
      </c>
    </row>
    <row r="86" spans="1:9" ht="35.1" customHeight="1" thickBot="1" x14ac:dyDescent="0.3">
      <c r="A86" s="8">
        <f>'[1]LISTE de suivi DES PRODUITS'!$I227</f>
        <v>10</v>
      </c>
      <c r="B86" s="9" t="str">
        <f>'[1]LISTE de suivi DES PRODUITS'!$K227</f>
        <v>Sup BicC</v>
      </c>
      <c r="C86" s="17" t="str">
        <f>'[1]LISTE de suivi DES PRODUITS'!$N227</f>
        <v>DOUBLE Support Porte 4 STYLOS BIC (en Y)</v>
      </c>
      <c r="D86" s="10">
        <f>'[1]LISTE de suivi DES PRODUITS'!$I227</f>
        <v>10</v>
      </c>
      <c r="E86" s="22"/>
      <c r="F86" s="15" t="str">
        <f t="shared" si="8"/>
        <v>-</v>
      </c>
      <c r="G86" s="14">
        <f t="shared" si="5"/>
        <v>2</v>
      </c>
      <c r="H86" s="11">
        <f t="shared" si="6"/>
        <v>0</v>
      </c>
      <c r="I86" s="11">
        <f t="shared" si="7"/>
        <v>0</v>
      </c>
    </row>
    <row r="87" spans="1:9" ht="35.1" hidden="1" customHeight="1" thickBot="1" x14ac:dyDescent="0.3">
      <c r="A87" s="8">
        <f>'[1]LISTE de suivi DES PRODUITS'!$I228</f>
        <v>0</v>
      </c>
      <c r="B87" s="9" t="str">
        <f>'[1]LISTE de suivi DES PRODUITS'!$K228</f>
        <v>SupE</v>
      </c>
      <c r="C87" s="17" t="str">
        <f>'[1]LISTE de suivi DES PRODUITS'!$N228</f>
        <v>Support Porte 6 STYLOS BIC</v>
      </c>
      <c r="D87" s="10">
        <f>'[1]LISTE de suivi DES PRODUITS'!$I228</f>
        <v>0</v>
      </c>
      <c r="E87" s="22"/>
      <c r="F87" s="15" t="str">
        <f t="shared" si="8"/>
        <v>-</v>
      </c>
      <c r="G87" s="14">
        <f t="shared" si="5"/>
        <v>0</v>
      </c>
      <c r="H87" s="11">
        <f t="shared" si="6"/>
        <v>0</v>
      </c>
      <c r="I87" s="11">
        <f t="shared" si="7"/>
        <v>0</v>
      </c>
    </row>
    <row r="88" spans="1:9" ht="35.1" hidden="1" customHeight="1" thickBot="1" x14ac:dyDescent="0.3">
      <c r="A88" s="8">
        <f>'[1]LISTE de suivi DES PRODUITS'!$I229</f>
        <v>0</v>
      </c>
      <c r="B88" s="9" t="str">
        <f>'[1]LISTE de suivi DES PRODUITS'!$K229</f>
        <v>Sup 1Bic2</v>
      </c>
      <c r="C88" s="17" t="str">
        <f>'[1]LISTE de suivi DES PRODUITS'!$N229</f>
        <v>Support 1 STYLOS BIC</v>
      </c>
      <c r="D88" s="10">
        <f>'[1]LISTE de suivi DES PRODUITS'!$I229</f>
        <v>0</v>
      </c>
      <c r="E88" s="22"/>
      <c r="F88" s="15" t="str">
        <f t="shared" si="8"/>
        <v>-</v>
      </c>
      <c r="G88" s="14">
        <f t="shared" si="5"/>
        <v>0</v>
      </c>
      <c r="H88" s="11">
        <f t="shared" si="6"/>
        <v>0</v>
      </c>
      <c r="I88" s="11">
        <f t="shared" si="7"/>
        <v>0</v>
      </c>
    </row>
    <row r="89" spans="1:9" ht="35.1" hidden="1" customHeight="1" thickBot="1" x14ac:dyDescent="0.3">
      <c r="A89" s="8">
        <f>'[1]LISTE de suivi DES PRODUITS'!$I230</f>
        <v>0</v>
      </c>
      <c r="B89" s="9" t="str">
        <f>'[1]LISTE de suivi DES PRODUITS'!$K230</f>
        <v>Sup 1C</v>
      </c>
      <c r="C89" s="17" t="str">
        <f>'[1]LISTE de suivi DES PRODUITS'!$N230</f>
        <v>Support 1 Cygogne</v>
      </c>
      <c r="D89" s="10">
        <f>'[1]LISTE de suivi DES PRODUITS'!$I230</f>
        <v>0</v>
      </c>
      <c r="E89" s="22"/>
      <c r="F89" s="15" t="str">
        <f t="shared" si="8"/>
        <v>-</v>
      </c>
      <c r="G89" s="14">
        <f t="shared" si="5"/>
        <v>0</v>
      </c>
      <c r="H89" s="11">
        <f t="shared" si="6"/>
        <v>0</v>
      </c>
      <c r="I89" s="11">
        <f t="shared" si="7"/>
        <v>0</v>
      </c>
    </row>
    <row r="90" spans="1:9" ht="35.1" hidden="1" customHeight="1" thickBot="1" x14ac:dyDescent="0.3">
      <c r="A90" s="8">
        <f>'[1]LISTE de suivi DES PRODUITS'!$I231</f>
        <v>0</v>
      </c>
      <c r="B90" s="9" t="str">
        <f>'[1]LISTE de suivi DES PRODUITS'!$K231</f>
        <v>PEND-G</v>
      </c>
      <c r="C90" s="17" t="str">
        <f>'[1]LISTE de suivi DES PRODUITS'!$N231</f>
        <v xml:space="preserve">PENDULE G (avec  Balancier) socle chêne </v>
      </c>
      <c r="D90" s="10">
        <f>'[1]LISTE de suivi DES PRODUITS'!$I231</f>
        <v>0</v>
      </c>
      <c r="E90" s="22"/>
      <c r="F90" s="15" t="str">
        <f t="shared" si="8"/>
        <v>-</v>
      </c>
      <c r="G90" s="14">
        <f t="shared" si="5"/>
        <v>0</v>
      </c>
      <c r="H90" s="11">
        <f t="shared" si="6"/>
        <v>0</v>
      </c>
      <c r="I90" s="11">
        <f t="shared" si="7"/>
        <v>0</v>
      </c>
    </row>
    <row r="91" spans="1:9" ht="35.1" hidden="1" customHeight="1" thickBot="1" x14ac:dyDescent="0.3">
      <c r="A91" s="8">
        <f>'[1]LISTE de suivi DES PRODUITS'!$I232</f>
        <v>0</v>
      </c>
      <c r="B91" s="9" t="str">
        <f>'[1]LISTE de suivi DES PRODUITS'!$K232</f>
        <v>PEND-S</v>
      </c>
      <c r="C91" s="17" t="str">
        <f>'[1]LISTE de suivi DES PRODUITS'!$N232</f>
        <v>PENDULE S ( socle chêne )</v>
      </c>
      <c r="D91" s="10">
        <f>'[1]LISTE de suivi DES PRODUITS'!$I232</f>
        <v>0</v>
      </c>
      <c r="E91" s="22"/>
      <c r="F91" s="15" t="str">
        <f t="shared" si="8"/>
        <v>-</v>
      </c>
      <c r="G91" s="14">
        <f t="shared" si="5"/>
        <v>0</v>
      </c>
      <c r="H91" s="11">
        <f t="shared" si="6"/>
        <v>0</v>
      </c>
      <c r="I91" s="11">
        <f t="shared" si="7"/>
        <v>0</v>
      </c>
    </row>
    <row r="92" spans="1:9" ht="35.1" hidden="1" customHeight="1" thickBot="1" x14ac:dyDescent="0.3">
      <c r="A92" s="8">
        <f>'[1]LISTE de suivi DES PRODUITS'!$I233</f>
        <v>0</v>
      </c>
      <c r="B92" s="9" t="str">
        <f>'[1]LISTE de suivi DES PRODUITS'!$K233</f>
        <v>PEND-W</v>
      </c>
      <c r="C92" s="17" t="str">
        <f>'[1]LISTE de suivi DES PRODUITS'!$N233</f>
        <v>PENDULE W aiguille doré ( socle chêne )</v>
      </c>
      <c r="D92" s="10">
        <f>'[1]LISTE de suivi DES PRODUITS'!$I233</f>
        <v>0</v>
      </c>
      <c r="E92" s="22"/>
      <c r="F92" s="15" t="str">
        <f t="shared" si="8"/>
        <v>-</v>
      </c>
      <c r="G92" s="14">
        <f t="shared" si="5"/>
        <v>0</v>
      </c>
      <c r="H92" s="11">
        <f t="shared" si="6"/>
        <v>0</v>
      </c>
      <c r="I92" s="11">
        <f t="shared" si="7"/>
        <v>0</v>
      </c>
    </row>
    <row r="93" spans="1:9" ht="35.1" customHeight="1" thickBot="1" x14ac:dyDescent="0.3">
      <c r="A93" s="8">
        <f>'[1]LISTE de suivi DES PRODUITS'!$I234</f>
        <v>75</v>
      </c>
      <c r="B93" s="9" t="str">
        <f>'[1]LISTE de suivi DES PRODUITS'!$K234</f>
        <v>PEND-X</v>
      </c>
      <c r="C93" s="17" t="str">
        <f>'[1]LISTE de suivi DES PRODUITS'!$N234</f>
        <v>PENDULE X balancier son BIG BEN  ( socle chêne )</v>
      </c>
      <c r="D93" s="10">
        <f>'[1]LISTE de suivi DES PRODUITS'!$I234</f>
        <v>75</v>
      </c>
      <c r="E93" s="22"/>
      <c r="F93" s="15" t="str">
        <f t="shared" si="8"/>
        <v>-</v>
      </c>
      <c r="G93" s="14">
        <f t="shared" si="5"/>
        <v>15</v>
      </c>
      <c r="H93" s="11">
        <f t="shared" si="6"/>
        <v>0</v>
      </c>
      <c r="I93" s="11">
        <f t="shared" si="7"/>
        <v>0</v>
      </c>
    </row>
    <row r="94" spans="1:9" ht="35.1" hidden="1" customHeight="1" thickBot="1" x14ac:dyDescent="0.3">
      <c r="A94" s="8">
        <f>'[1]LISTE de suivi DES PRODUITS'!$I235</f>
        <v>0</v>
      </c>
      <c r="B94" s="9" t="str">
        <f>'[1]LISTE de suivi DES PRODUITS'!$K235</f>
        <v>PEND-Y</v>
      </c>
      <c r="C94" s="17" t="str">
        <f>'[1]LISTE de suivi DES PRODUITS'!$N235</f>
        <v>PENDULE Y(socle chêne) cadre en bois flotté</v>
      </c>
      <c r="D94" s="10">
        <f>'[1]LISTE de suivi DES PRODUITS'!$I235</f>
        <v>0</v>
      </c>
      <c r="E94" s="22"/>
      <c r="F94" s="15" t="str">
        <f t="shared" si="8"/>
        <v>-</v>
      </c>
      <c r="G94" s="14">
        <f t="shared" si="5"/>
        <v>0</v>
      </c>
      <c r="H94" s="11">
        <f t="shared" si="6"/>
        <v>0</v>
      </c>
      <c r="I94" s="11">
        <f t="shared" si="7"/>
        <v>0</v>
      </c>
    </row>
    <row r="95" spans="1:9" ht="35.1" customHeight="1" thickBot="1" x14ac:dyDescent="0.3">
      <c r="A95" s="8">
        <f>'[1]LISTE de suivi DES PRODUITS'!$I236</f>
        <v>90</v>
      </c>
      <c r="B95" s="9" t="str">
        <f>'[1]LISTE de suivi DES PRODUITS'!$K236</f>
        <v>PEND-BB</v>
      </c>
      <c r="C95" s="17" t="str">
        <f>'[1]LISTE de suivi DES PRODUITS'!$N236</f>
        <v>PENDULE à balancier avec le son BIG BEN ( socle chêne )</v>
      </c>
      <c r="D95" s="10">
        <f>'[1]LISTE de suivi DES PRODUITS'!$I236</f>
        <v>90</v>
      </c>
      <c r="E95" s="22"/>
      <c r="F95" s="15" t="str">
        <f t="shared" si="8"/>
        <v>-</v>
      </c>
      <c r="G95" s="14">
        <f t="shared" si="5"/>
        <v>18</v>
      </c>
      <c r="H95" s="11">
        <f t="shared" si="6"/>
        <v>0</v>
      </c>
      <c r="I95" s="11">
        <f t="shared" si="7"/>
        <v>0</v>
      </c>
    </row>
    <row r="96" spans="1:9" ht="35.1" hidden="1" customHeight="1" thickBot="1" x14ac:dyDescent="0.3">
      <c r="A96" s="8">
        <f>'[1]LISTE de suivi DES PRODUITS'!$I237</f>
        <v>0</v>
      </c>
      <c r="B96" s="9" t="str">
        <f>'[1]LISTE de suivi DES PRODUITS'!$K237</f>
        <v>Perch 3</v>
      </c>
      <c r="C96" s="17" t="str">
        <f>'[1]LISTE de suivi DES PRODUITS'!$N237</f>
        <v>Gros Perchoir en kit  "Gris du GABON" ou autres gros perroquets- surface 0,90m2 H 1,90m</v>
      </c>
      <c r="D96" s="10">
        <f>'[1]LISTE de suivi DES PRODUITS'!$I237</f>
        <v>0</v>
      </c>
      <c r="E96" s="22"/>
      <c r="F96" s="15" t="str">
        <f t="shared" si="8"/>
        <v>-</v>
      </c>
      <c r="G96" s="14">
        <f t="shared" si="5"/>
        <v>0</v>
      </c>
      <c r="H96" s="11">
        <f t="shared" si="6"/>
        <v>0</v>
      </c>
      <c r="I96" s="11">
        <f t="shared" si="7"/>
        <v>0</v>
      </c>
    </row>
    <row r="97" spans="1:9" ht="35.1" hidden="1" customHeight="1" thickBot="1" x14ac:dyDescent="0.3">
      <c r="A97" s="8">
        <f>'[1]LISTE de suivi DES PRODUITS'!$I238</f>
        <v>0</v>
      </c>
      <c r="B97" s="9" t="str">
        <f>'[1]LISTE de suivi DES PRODUITS'!$K238</f>
        <v>PPh29</v>
      </c>
      <c r="C97" s="17" t="str">
        <f>'[1]LISTE de suivi DES PRODUITS'!$N238</f>
        <v>Porte photo + cadre pivotant en bois flotté (H 35 cm x 20 cm)</v>
      </c>
      <c r="D97" s="10">
        <f>'[1]LISTE de suivi DES PRODUITS'!$I238</f>
        <v>0</v>
      </c>
      <c r="E97" s="22"/>
      <c r="F97" s="15" t="str">
        <f t="shared" si="8"/>
        <v>-</v>
      </c>
      <c r="G97" s="14">
        <f t="shared" si="5"/>
        <v>0</v>
      </c>
      <c r="H97" s="11">
        <f t="shared" si="6"/>
        <v>0</v>
      </c>
      <c r="I97" s="11">
        <f t="shared" si="7"/>
        <v>0</v>
      </c>
    </row>
    <row r="98" spans="1:9" ht="35.1" hidden="1" customHeight="1" thickBot="1" x14ac:dyDescent="0.3">
      <c r="A98" s="8">
        <f>'[1]LISTE de suivi DES PRODUITS'!$I239</f>
        <v>0</v>
      </c>
      <c r="B98" s="9" t="str">
        <f>'[1]LISTE de suivi DES PRODUITS'!$K239</f>
        <v>PPh30</v>
      </c>
      <c r="C98" s="17" t="str">
        <f>'[1]LISTE de suivi DES PRODUITS'!$N239</f>
        <v>Porte photo + cadre " base RONDE " en bois flotté (H 32 cm x Ø 19 cm)</v>
      </c>
      <c r="D98" s="10">
        <f>'[1]LISTE de suivi DES PRODUITS'!$I239</f>
        <v>0</v>
      </c>
      <c r="E98" s="22"/>
      <c r="F98" s="15" t="str">
        <f t="shared" si="8"/>
        <v>-</v>
      </c>
      <c r="G98" s="14">
        <f t="shared" si="5"/>
        <v>0</v>
      </c>
      <c r="H98" s="11">
        <f t="shared" si="6"/>
        <v>0</v>
      </c>
      <c r="I98" s="11">
        <f t="shared" si="7"/>
        <v>0</v>
      </c>
    </row>
    <row r="99" spans="1:9" ht="35.1" hidden="1" customHeight="1" thickBot="1" x14ac:dyDescent="0.3">
      <c r="A99" s="8">
        <f>'[1]LISTE de suivi DES PRODUITS'!$I240</f>
        <v>0</v>
      </c>
      <c r="B99" s="9" t="str">
        <f>'[1]LISTE de suivi DES PRODUITS'!$K240</f>
        <v>PPh31</v>
      </c>
      <c r="C99" s="17" t="str">
        <f>'[1]LISTE de suivi DES PRODUITS'!$N240</f>
        <v>Porte photo  " suspendu " en bois flotté (Lg  85 cm)</v>
      </c>
      <c r="D99" s="10">
        <f>'[1]LISTE de suivi DES PRODUITS'!$I240</f>
        <v>0</v>
      </c>
      <c r="E99" s="22"/>
      <c r="F99" s="15" t="str">
        <f t="shared" si="8"/>
        <v>-</v>
      </c>
      <c r="G99" s="14">
        <f t="shared" si="5"/>
        <v>0</v>
      </c>
      <c r="H99" s="11">
        <f t="shared" si="6"/>
        <v>0</v>
      </c>
      <c r="I99" s="11">
        <f t="shared" si="7"/>
        <v>0</v>
      </c>
    </row>
    <row r="100" spans="1:9" ht="35.1" hidden="1" customHeight="1" thickBot="1" x14ac:dyDescent="0.3">
      <c r="A100" s="8">
        <f>'[1]LISTE de suivi DES PRODUITS'!$I241</f>
        <v>0</v>
      </c>
      <c r="B100" s="9" t="str">
        <f>'[1]LISTE de suivi DES PRODUITS'!$K241</f>
        <v>PPh32</v>
      </c>
      <c r="C100" s="17" t="str">
        <f>'[1]LISTE de suivi DES PRODUITS'!$N241</f>
        <v>Porte photo  " HAUT " en bois flotté (H  67cm)</v>
      </c>
      <c r="D100" s="10">
        <f>'[1]LISTE de suivi DES PRODUITS'!$I241</f>
        <v>0</v>
      </c>
      <c r="E100" s="22"/>
      <c r="F100" s="15" t="str">
        <f t="shared" si="8"/>
        <v>-</v>
      </c>
      <c r="G100" s="14">
        <f t="shared" si="5"/>
        <v>0</v>
      </c>
      <c r="H100" s="11">
        <f t="shared" si="6"/>
        <v>0</v>
      </c>
      <c r="I100" s="11">
        <f t="shared" si="7"/>
        <v>0</v>
      </c>
    </row>
    <row r="101" spans="1:9" ht="35.1" hidden="1" customHeight="1" thickBot="1" x14ac:dyDescent="0.3">
      <c r="A101" s="8">
        <f>'[1]LISTE de suivi DES PRODUITS'!$I242</f>
        <v>0</v>
      </c>
      <c r="B101" s="9" t="str">
        <f>'[1]LISTE de suivi DES PRODUITS'!$K242</f>
        <v>PPh33</v>
      </c>
      <c r="C101" s="17" t="str">
        <f>'[1]LISTE de suivi DES PRODUITS'!$N242</f>
        <v>Porte photo  " EN V " en bois flotté (H 51 cm)</v>
      </c>
      <c r="D101" s="10">
        <f>'[1]LISTE de suivi DES PRODUITS'!$I242</f>
        <v>0</v>
      </c>
      <c r="E101" s="22"/>
      <c r="F101" s="15" t="str">
        <f t="shared" si="8"/>
        <v>-</v>
      </c>
      <c r="G101" s="14">
        <f t="shared" si="5"/>
        <v>0</v>
      </c>
      <c r="H101" s="11">
        <f t="shared" si="6"/>
        <v>0</v>
      </c>
      <c r="I101" s="11">
        <f t="shared" si="7"/>
        <v>0</v>
      </c>
    </row>
    <row r="102" spans="1:9" ht="35.1" customHeight="1" thickBot="1" x14ac:dyDescent="0.3">
      <c r="A102" s="8">
        <f>'[1]LISTE de suivi DES PRODUITS'!$I243</f>
        <v>29</v>
      </c>
      <c r="B102" s="9" t="str">
        <f>'[1]LISTE de suivi DES PRODUITS'!$K243</f>
        <v>PPh34</v>
      </c>
      <c r="C102" s="17" t="str">
        <f>'[1]LISTE de suivi DES PRODUITS'!$N243</f>
        <v>Porte photo double base "2021 "en bois flotté (H 64cm, l=30cm)</v>
      </c>
      <c r="D102" s="10">
        <f>'[1]LISTE de suivi DES PRODUITS'!$I243</f>
        <v>29</v>
      </c>
      <c r="E102" s="22"/>
      <c r="F102" s="15" t="str">
        <f t="shared" si="8"/>
        <v>-</v>
      </c>
      <c r="G102" s="14">
        <f t="shared" si="5"/>
        <v>5.8</v>
      </c>
      <c r="H102" s="11">
        <f t="shared" si="6"/>
        <v>0</v>
      </c>
      <c r="I102" s="11">
        <f t="shared" si="7"/>
        <v>0</v>
      </c>
    </row>
    <row r="103" spans="1:9" ht="35.1" customHeight="1" thickBot="1" x14ac:dyDescent="0.3">
      <c r="A103" s="8">
        <f>'[1]LISTE de suivi DES PRODUITS'!$I244</f>
        <v>49</v>
      </c>
      <c r="B103" s="9" t="str">
        <f>'[1]LISTE de suivi DES PRODUITS'!$K244</f>
        <v>PPh35</v>
      </c>
      <c r="C103" s="17" t="str">
        <f>'[1]LISTE de suivi DES PRODUITS'!$N244</f>
        <v>Porte photo  " CADRE " en bois flotté socle palette (H 60 cm x L 30 cm x P 14 cm)</v>
      </c>
      <c r="D103" s="10">
        <f>'[1]LISTE de suivi DES PRODUITS'!$I244</f>
        <v>49</v>
      </c>
      <c r="E103" s="22"/>
      <c r="F103" s="15" t="str">
        <f t="shared" si="8"/>
        <v>-</v>
      </c>
      <c r="G103" s="14">
        <f t="shared" si="5"/>
        <v>9.8000000000000007</v>
      </c>
      <c r="H103" s="11">
        <f t="shared" si="6"/>
        <v>0</v>
      </c>
      <c r="I103" s="11">
        <f t="shared" si="7"/>
        <v>0</v>
      </c>
    </row>
    <row r="104" spans="1:9" ht="35.1" customHeight="1" thickBot="1" x14ac:dyDescent="0.3">
      <c r="A104" s="8">
        <f>'[1]LISTE de suivi DES PRODUITS'!$I245</f>
        <v>39</v>
      </c>
      <c r="B104" s="9" t="str">
        <f>'[1]LISTE de suivi DES PRODUITS'!$K245</f>
        <v>PPh36</v>
      </c>
      <c r="C104" s="17" t="str">
        <f>'[1]LISTE de suivi DES PRODUITS'!$N245</f>
        <v>Porte photo  "  DIAISE" (H 60 cm x L 35 cm x P 8 cm)</v>
      </c>
      <c r="D104" s="10">
        <f>'[1]LISTE de suivi DES PRODUITS'!$I245</f>
        <v>39</v>
      </c>
      <c r="E104" s="22"/>
      <c r="F104" s="15" t="str">
        <f t="shared" si="8"/>
        <v>-</v>
      </c>
      <c r="G104" s="14">
        <f t="shared" si="5"/>
        <v>7.8</v>
      </c>
      <c r="H104" s="11">
        <f t="shared" si="6"/>
        <v>0</v>
      </c>
      <c r="I104" s="11">
        <f t="shared" si="7"/>
        <v>0</v>
      </c>
    </row>
    <row r="105" spans="1:9" ht="35.1" hidden="1" customHeight="1" thickBot="1" x14ac:dyDescent="0.3">
      <c r="A105" s="8">
        <f>'[1]LISTE de suivi DES PRODUITS'!$I246</f>
        <v>0</v>
      </c>
      <c r="B105" s="9" t="str">
        <f>'[1]LISTE de suivi DES PRODUITS'!$K246</f>
        <v>PPh38</v>
      </c>
      <c r="C105" s="17" t="str">
        <f>'[1]LISTE de suivi DES PRODUITS'!$N246</f>
        <v xml:space="preserve"> Porte photos, double fonctions. Calendrier de l'avent l'année prochaine</v>
      </c>
      <c r="D105" s="10">
        <f>'[1]LISTE de suivi DES PRODUITS'!$I246</f>
        <v>0</v>
      </c>
      <c r="E105" s="22"/>
      <c r="F105" s="15" t="str">
        <f t="shared" si="8"/>
        <v>-</v>
      </c>
      <c r="G105" s="14">
        <f t="shared" si="5"/>
        <v>0</v>
      </c>
      <c r="H105" s="11">
        <f t="shared" si="6"/>
        <v>0</v>
      </c>
      <c r="I105" s="11">
        <f t="shared" si="7"/>
        <v>0</v>
      </c>
    </row>
    <row r="106" spans="1:9" ht="35.1" hidden="1" customHeight="1" thickBot="1" x14ac:dyDescent="0.3">
      <c r="A106" s="8">
        <f>'[1]LISTE de suivi DES PRODUITS'!$I247</f>
        <v>0</v>
      </c>
      <c r="B106" s="9">
        <f>'[1]LISTE de suivi DES PRODUITS'!$K247</f>
        <v>0</v>
      </c>
      <c r="C106" s="17" t="str">
        <f>'[1]LISTE de suivi DES PRODUITS'!$N247</f>
        <v>Porte ENCENS</v>
      </c>
      <c r="D106" s="10">
        <f>'[1]LISTE de suivi DES PRODUITS'!$I247</f>
        <v>0</v>
      </c>
      <c r="E106" s="22"/>
      <c r="F106" s="15" t="str">
        <f t="shared" si="8"/>
        <v>-</v>
      </c>
      <c r="G106" s="14">
        <f t="shared" si="5"/>
        <v>0</v>
      </c>
      <c r="H106" s="11">
        <f t="shared" si="6"/>
        <v>0</v>
      </c>
      <c r="I106" s="11">
        <f t="shared" si="7"/>
        <v>0</v>
      </c>
    </row>
    <row r="107" spans="1:9" ht="35.1" hidden="1" customHeight="1" thickBot="1" x14ac:dyDescent="0.3">
      <c r="A107" s="8">
        <f>'[1]LISTE de suivi DES PRODUITS'!$I248</f>
        <v>0</v>
      </c>
      <c r="B107" s="9">
        <f>'[1]LISTE de suivi DES PRODUITS'!$K248</f>
        <v>0</v>
      </c>
      <c r="C107" s="17" t="str">
        <f>'[1]LISTE de suivi DES PRODUITS'!$N248</f>
        <v>Tabouret yoga + support tablette/téléphone</v>
      </c>
      <c r="D107" s="10">
        <f>'[1]LISTE de suivi DES PRODUITS'!$I248</f>
        <v>0</v>
      </c>
      <c r="E107" s="22"/>
      <c r="F107" s="15" t="str">
        <f t="shared" si="8"/>
        <v>-</v>
      </c>
      <c r="G107" s="14">
        <f t="shared" si="5"/>
        <v>0</v>
      </c>
      <c r="H107" s="11">
        <f t="shared" si="6"/>
        <v>0</v>
      </c>
      <c r="I107" s="11">
        <f t="shared" si="7"/>
        <v>0</v>
      </c>
    </row>
    <row r="108" spans="1:9" ht="35.1" hidden="1" customHeight="1" thickBot="1" x14ac:dyDescent="0.3">
      <c r="A108" s="8">
        <f>'[1]LISTE de suivi DES PRODUITS'!$I249</f>
        <v>0</v>
      </c>
      <c r="B108" s="9" t="str">
        <f>'[1]LISTE de suivi DES PRODUITS'!$K249</f>
        <v>Sab 1</v>
      </c>
      <c r="C108" s="17" t="str">
        <f>'[1]LISTE de suivi DES PRODUITS'!$N249</f>
        <v>Sabot galoche clouté en bois flotté(L 23 cm x H 11 cm x P 11 cm)</v>
      </c>
      <c r="D108" s="10">
        <f>'[1]LISTE de suivi DES PRODUITS'!$I249</f>
        <v>0</v>
      </c>
      <c r="E108" s="22"/>
      <c r="F108" s="15" t="str">
        <f t="shared" si="8"/>
        <v>-</v>
      </c>
      <c r="G108" s="14">
        <f t="shared" si="5"/>
        <v>0</v>
      </c>
      <c r="H108" s="11">
        <f t="shared" si="6"/>
        <v>0</v>
      </c>
      <c r="I108" s="11">
        <f t="shared" si="7"/>
        <v>0</v>
      </c>
    </row>
    <row r="109" spans="1:9" ht="35.1" hidden="1" customHeight="1" thickBot="1" x14ac:dyDescent="0.3">
      <c r="A109" s="8">
        <f>'[1]LISTE de suivi DES PRODUITS'!$I250</f>
        <v>0</v>
      </c>
      <c r="B109" s="9" t="str">
        <f>'[1]LISTE de suivi DES PRODUITS'!$K250</f>
        <v>Sap 6</v>
      </c>
      <c r="C109" s="17" t="str">
        <f>'[1]LISTE de suivi DES PRODUITS'!$N250</f>
        <v>Sapin Noêl  (base en  bois flotté  (H  127 cm )</v>
      </c>
      <c r="D109" s="10">
        <f>'[1]LISTE de suivi DES PRODUITS'!$I250</f>
        <v>0</v>
      </c>
      <c r="E109" s="22"/>
      <c r="F109" s="15" t="str">
        <f t="shared" si="8"/>
        <v>-</v>
      </c>
      <c r="G109" s="14">
        <f t="shared" si="5"/>
        <v>0</v>
      </c>
      <c r="H109" s="11">
        <f t="shared" si="6"/>
        <v>0</v>
      </c>
      <c r="I109" s="11">
        <f t="shared" si="7"/>
        <v>0</v>
      </c>
    </row>
    <row r="110" spans="1:9" ht="35.1" hidden="1" customHeight="1" thickBot="1" x14ac:dyDescent="0.3">
      <c r="A110" s="8">
        <f>'[1]LISTE de suivi DES PRODUITS'!$I251</f>
        <v>0</v>
      </c>
      <c r="B110" s="9" t="str">
        <f>'[1]LISTE de suivi DES PRODUITS'!$K251</f>
        <v>Sap 12</v>
      </c>
      <c r="C110" s="17" t="str">
        <f>'[1]LISTE de suivi DES PRODUITS'!$N251</f>
        <v>Sapin Noêl étoile bois palette à piles  (H 45 cm )</v>
      </c>
      <c r="D110" s="10">
        <f>'[1]LISTE de suivi DES PRODUITS'!$I251</f>
        <v>0</v>
      </c>
      <c r="E110" s="22"/>
      <c r="F110" s="15" t="str">
        <f t="shared" si="8"/>
        <v>-</v>
      </c>
      <c r="G110" s="14">
        <f t="shared" si="5"/>
        <v>0</v>
      </c>
      <c r="H110" s="11">
        <f t="shared" si="6"/>
        <v>0</v>
      </c>
      <c r="I110" s="11">
        <f t="shared" si="7"/>
        <v>0</v>
      </c>
    </row>
    <row r="111" spans="1:9" ht="35.1" hidden="1" customHeight="1" thickBot="1" x14ac:dyDescent="0.3">
      <c r="A111" s="8">
        <f>'[1]LISTE de suivi DES PRODUITS'!$I252</f>
        <v>0</v>
      </c>
      <c r="B111" s="9" t="str">
        <f>'[1]LISTE de suivi DES PRODUITS'!$K252</f>
        <v>SupBx 2</v>
      </c>
      <c r="C111" s="17" t="str">
        <f>'[1]LISTE de suivi DES PRODUITS'!$N252</f>
        <v xml:space="preserve">Support de bijoux 2 tiges  en bois flotté </v>
      </c>
      <c r="D111" s="10">
        <f>'[1]LISTE de suivi DES PRODUITS'!$I252</f>
        <v>0</v>
      </c>
      <c r="E111" s="22"/>
      <c r="F111" s="15" t="str">
        <f t="shared" si="8"/>
        <v>-</v>
      </c>
      <c r="G111" s="14">
        <f t="shared" si="5"/>
        <v>0</v>
      </c>
      <c r="H111" s="11">
        <f t="shared" si="6"/>
        <v>0</v>
      </c>
      <c r="I111" s="11">
        <f t="shared" si="7"/>
        <v>0</v>
      </c>
    </row>
    <row r="112" spans="1:9" ht="35.1" hidden="1" customHeight="1" thickBot="1" x14ac:dyDescent="0.3">
      <c r="A112" s="8">
        <f>'[1]LISTE de suivi DES PRODUITS'!$I253</f>
        <v>0</v>
      </c>
      <c r="B112" s="9" t="str">
        <f>'[1]LISTE de suivi DES PRODUITS'!$K253</f>
        <v>SupBx 3</v>
      </c>
      <c r="C112" s="17" t="str">
        <f>'[1]LISTE de suivi DES PRODUITS'!$N253</f>
        <v xml:space="preserve">Support bijoux en bois flotté(L 30 cm x H  40 cm x P 28 cm)      </v>
      </c>
      <c r="D112" s="10">
        <f>'[1]LISTE de suivi DES PRODUITS'!$I253</f>
        <v>0</v>
      </c>
      <c r="E112" s="22"/>
      <c r="F112" s="15" t="str">
        <f t="shared" si="8"/>
        <v>-</v>
      </c>
      <c r="G112" s="14">
        <f t="shared" si="5"/>
        <v>0</v>
      </c>
      <c r="H112" s="11">
        <f t="shared" si="6"/>
        <v>0</v>
      </c>
      <c r="I112" s="11">
        <f t="shared" si="7"/>
        <v>0</v>
      </c>
    </row>
    <row r="113" spans="1:9" ht="35.1" hidden="1" customHeight="1" thickBot="1" x14ac:dyDescent="0.3">
      <c r="A113" s="8">
        <f>'[1]LISTE de suivi DES PRODUITS'!$I254</f>
        <v>0</v>
      </c>
      <c r="B113" s="9" t="str">
        <f>'[1]LISTE de suivi DES PRODUITS'!$K254</f>
        <v>SupBx 6</v>
      </c>
      <c r="C113" s="17" t="str">
        <f>'[1]LISTE de suivi DES PRODUITS'!$N254</f>
        <v>Support bijoux "CUBE" en bois flotté (H 35cm- lg 35cm- P 30cm)</v>
      </c>
      <c r="D113" s="10">
        <f>'[1]LISTE de suivi DES PRODUITS'!$I254</f>
        <v>0</v>
      </c>
      <c r="E113" s="22"/>
      <c r="F113" s="15" t="str">
        <f t="shared" si="8"/>
        <v>-</v>
      </c>
      <c r="G113" s="14">
        <f t="shared" si="5"/>
        <v>0</v>
      </c>
      <c r="H113" s="11">
        <f t="shared" si="6"/>
        <v>0</v>
      </c>
      <c r="I113" s="11">
        <f t="shared" si="7"/>
        <v>0</v>
      </c>
    </row>
    <row r="114" spans="1:9" ht="35.1" hidden="1" customHeight="1" thickBot="1" x14ac:dyDescent="0.3">
      <c r="A114" s="8">
        <f>'[1]LISTE de suivi DES PRODUITS'!$I255</f>
        <v>0</v>
      </c>
      <c r="B114" s="9" t="str">
        <f>'[1]LISTE de suivi DES PRODUITS'!$K255</f>
        <v>SupBx 7</v>
      </c>
      <c r="C114" s="17" t="str">
        <f>'[1]LISTE de suivi DES PRODUITS'!$N255</f>
        <v>Support bijoux "POTEAU" en bois flotté (H 40 cm)</v>
      </c>
      <c r="D114" s="10">
        <f>'[1]LISTE de suivi DES PRODUITS'!$I255</f>
        <v>0</v>
      </c>
      <c r="E114" s="22"/>
      <c r="F114" s="15" t="str">
        <f t="shared" si="8"/>
        <v>-</v>
      </c>
      <c r="G114" s="14">
        <f t="shared" si="5"/>
        <v>0</v>
      </c>
      <c r="H114" s="11">
        <f t="shared" si="6"/>
        <v>0</v>
      </c>
      <c r="I114" s="11">
        <f t="shared" si="7"/>
        <v>0</v>
      </c>
    </row>
    <row r="115" spans="1:9" ht="35.1" hidden="1" customHeight="1" thickBot="1" x14ac:dyDescent="0.3">
      <c r="A115" s="8">
        <f>'[1]LISTE de suivi DES PRODUITS'!$I256</f>
        <v>0</v>
      </c>
      <c r="B115" s="9" t="str">
        <f>'[1]LISTE de suivi DES PRODUITS'!$K256</f>
        <v xml:space="preserve">SupB3 </v>
      </c>
      <c r="C115" s="17" t="str">
        <f>'[1]LISTE de suivi DES PRODUITS'!$N256</f>
        <v>C-Support " en cèdre" pour 4 bougies</v>
      </c>
      <c r="D115" s="10">
        <f>'[1]LISTE de suivi DES PRODUITS'!$I256</f>
        <v>0</v>
      </c>
      <c r="E115" s="22"/>
      <c r="F115" s="15" t="str">
        <f t="shared" si="8"/>
        <v>-</v>
      </c>
      <c r="G115" s="14">
        <f t="shared" si="5"/>
        <v>0</v>
      </c>
      <c r="H115" s="11">
        <f t="shared" si="6"/>
        <v>0</v>
      </c>
      <c r="I115" s="11">
        <f t="shared" si="7"/>
        <v>0</v>
      </c>
    </row>
    <row r="116" spans="1:9" ht="35.1" hidden="1" customHeight="1" thickBot="1" x14ac:dyDescent="0.3">
      <c r="A116" s="8">
        <f>'[1]LISTE de suivi DES PRODUITS'!$I257</f>
        <v>0</v>
      </c>
      <c r="B116" s="9" t="str">
        <f>'[1]LISTE de suivi DES PRODUITS'!$K257</f>
        <v>SupB5</v>
      </c>
      <c r="C116" s="17" t="str">
        <f>'[1]LISTE de suivi DES PRODUITS'!$N257</f>
        <v xml:space="preserve">E-Support colonne "3 bougies" en bois flotté </v>
      </c>
      <c r="D116" s="10">
        <f>'[1]LISTE de suivi DES PRODUITS'!$I257</f>
        <v>0</v>
      </c>
      <c r="E116" s="22"/>
      <c r="F116" s="15" t="str">
        <f t="shared" si="8"/>
        <v>-</v>
      </c>
      <c r="G116" s="14">
        <f t="shared" si="5"/>
        <v>0</v>
      </c>
      <c r="H116" s="11">
        <f t="shared" si="6"/>
        <v>0</v>
      </c>
      <c r="I116" s="11">
        <f t="shared" si="7"/>
        <v>0</v>
      </c>
    </row>
    <row r="117" spans="1:9" ht="35.1" hidden="1" customHeight="1" thickBot="1" x14ac:dyDescent="0.3">
      <c r="A117" s="8">
        <f>'[1]LISTE de suivi DES PRODUITS'!$I258</f>
        <v>0</v>
      </c>
      <c r="B117" s="9" t="str">
        <f>'[1]LISTE de suivi DES PRODUITS'!$K258</f>
        <v>SupB8</v>
      </c>
      <c r="C117" s="17" t="str">
        <f>'[1]LISTE de suivi DES PRODUITS'!$N258</f>
        <v>Support 1 bougie " POIGNEE "  en bois flotté, H 30 cm, Ø 14/22 cm</v>
      </c>
      <c r="D117" s="10">
        <f>'[1]LISTE de suivi DES PRODUITS'!$I258</f>
        <v>0</v>
      </c>
      <c r="E117" s="22"/>
      <c r="F117" s="15" t="str">
        <f t="shared" si="8"/>
        <v>-</v>
      </c>
      <c r="G117" s="14">
        <f t="shared" si="5"/>
        <v>0</v>
      </c>
      <c r="H117" s="11">
        <f t="shared" si="6"/>
        <v>0</v>
      </c>
      <c r="I117" s="11">
        <f t="shared" si="7"/>
        <v>0</v>
      </c>
    </row>
    <row r="118" spans="1:9" ht="35.1" hidden="1" customHeight="1" thickBot="1" x14ac:dyDescent="0.3">
      <c r="A118" s="8">
        <f>'[1]LISTE de suivi DES PRODUITS'!$I259</f>
        <v>0</v>
      </c>
      <c r="B118" s="9" t="str">
        <f>'[1]LISTE de suivi DES PRODUITS'!$K259</f>
        <v>SupB9</v>
      </c>
      <c r="C118" s="17" t="str">
        <f>'[1]LISTE de suivi DES PRODUITS'!$N259</f>
        <v>Support 1 bougie " chêne et  bois flotté "</v>
      </c>
      <c r="D118" s="10">
        <f>'[1]LISTE de suivi DES PRODUITS'!$I259</f>
        <v>0</v>
      </c>
      <c r="E118" s="22"/>
      <c r="F118" s="15" t="str">
        <f t="shared" si="8"/>
        <v>-</v>
      </c>
      <c r="G118" s="14">
        <f t="shared" si="5"/>
        <v>0</v>
      </c>
      <c r="H118" s="11">
        <f t="shared" si="6"/>
        <v>0</v>
      </c>
      <c r="I118" s="11">
        <f t="shared" si="7"/>
        <v>0</v>
      </c>
    </row>
    <row r="119" spans="1:9" ht="35.1" hidden="1" customHeight="1" thickBot="1" x14ac:dyDescent="0.3">
      <c r="A119" s="8">
        <f>'[1]LISTE de suivi DES PRODUITS'!$I260</f>
        <v>0</v>
      </c>
      <c r="B119" s="9" t="str">
        <f>'[1]LISTE de suivi DES PRODUITS'!$K260</f>
        <v>SupB11</v>
      </c>
      <c r="C119" s="17" t="str">
        <f>'[1]LISTE de suivi DES PRODUITS'!$N260</f>
        <v>Support 4 bougies "  chêne et  bois flotté poignée</v>
      </c>
      <c r="D119" s="10">
        <f>'[1]LISTE de suivi DES PRODUITS'!$I260</f>
        <v>0</v>
      </c>
      <c r="E119" s="22"/>
      <c r="F119" s="15" t="str">
        <f t="shared" si="8"/>
        <v>-</v>
      </c>
      <c r="G119" s="14">
        <f t="shared" si="5"/>
        <v>0</v>
      </c>
      <c r="H119" s="11">
        <f t="shared" si="6"/>
        <v>0</v>
      </c>
      <c r="I119" s="11">
        <f t="shared" si="7"/>
        <v>0</v>
      </c>
    </row>
    <row r="120" spans="1:9" ht="35.1" customHeight="1" thickBot="1" x14ac:dyDescent="0.3">
      <c r="A120" s="8">
        <f>'[1]LISTE de suivi DES PRODUITS'!$I261</f>
        <v>39</v>
      </c>
      <c r="B120" s="9" t="str">
        <f>'[1]LISTE de suivi DES PRODUITS'!$K261</f>
        <v>SupB12</v>
      </c>
      <c r="C120" s="17" t="str">
        <f>'[1]LISTE de suivi DES PRODUITS'!$N261</f>
        <v>Support  "grosse bougie " être et  bois flotté  (H 21cm  Ø 30 cm)</v>
      </c>
      <c r="D120" s="10">
        <f>'[1]LISTE de suivi DES PRODUITS'!$I261</f>
        <v>39</v>
      </c>
      <c r="E120" s="22"/>
      <c r="F120" s="15" t="str">
        <f t="shared" si="8"/>
        <v>-</v>
      </c>
      <c r="G120" s="14">
        <f t="shared" si="5"/>
        <v>7.8</v>
      </c>
      <c r="H120" s="11">
        <f t="shared" si="6"/>
        <v>0</v>
      </c>
      <c r="I120" s="11">
        <f t="shared" si="7"/>
        <v>0</v>
      </c>
    </row>
    <row r="121" spans="1:9" ht="35.1" hidden="1" customHeight="1" thickBot="1" x14ac:dyDescent="0.3">
      <c r="A121" s="8">
        <f>'[1]LISTE de suivi DES PRODUITS'!$I262</f>
        <v>0</v>
      </c>
      <c r="B121" s="9" t="str">
        <f>'[1]LISTE de suivi DES PRODUITS'!$K262</f>
        <v>SupB13</v>
      </c>
      <c r="C121" s="17" t="str">
        <f>'[1]LISTE de suivi DES PRODUITS'!$N262</f>
        <v>Support  bougies " BATEAU "  en bois flotté, H 22 cm, L30 cm, P9cm)</v>
      </c>
      <c r="D121" s="10">
        <f>'[1]LISTE de suivi DES PRODUITS'!$I262</f>
        <v>0</v>
      </c>
      <c r="E121" s="22"/>
      <c r="F121" s="15" t="str">
        <f t="shared" si="8"/>
        <v>-</v>
      </c>
      <c r="G121" s="14">
        <f t="shared" si="5"/>
        <v>0</v>
      </c>
      <c r="H121" s="11">
        <f t="shared" si="6"/>
        <v>0</v>
      </c>
      <c r="I121" s="11">
        <f t="shared" si="7"/>
        <v>0</v>
      </c>
    </row>
    <row r="122" spans="1:9" ht="35.1" customHeight="1" thickBot="1" x14ac:dyDescent="0.3">
      <c r="A122" s="8">
        <f>'[1]LISTE de suivi DES PRODUITS'!$I263</f>
        <v>39</v>
      </c>
      <c r="B122" s="9" t="str">
        <f>'[1]LISTE de suivi DES PRODUITS'!$K263</f>
        <v>SupB14</v>
      </c>
      <c r="C122" s="17" t="str">
        <f>'[1]LISTE de suivi DES PRODUITS'!$N263</f>
        <v>Support  bougie "sur PIEDS" (L 31 cm, H 10 cm, P9 cm)</v>
      </c>
      <c r="D122" s="10">
        <f>'[1]LISTE de suivi DES PRODUITS'!$I263</f>
        <v>39</v>
      </c>
      <c r="E122" s="22"/>
      <c r="F122" s="15" t="str">
        <f t="shared" si="8"/>
        <v>-</v>
      </c>
      <c r="G122" s="14">
        <f t="shared" si="5"/>
        <v>7.8</v>
      </c>
      <c r="H122" s="11">
        <f t="shared" si="6"/>
        <v>0</v>
      </c>
      <c r="I122" s="11">
        <f t="shared" si="7"/>
        <v>0</v>
      </c>
    </row>
    <row r="123" spans="1:9" ht="35.1" customHeight="1" thickBot="1" x14ac:dyDescent="0.3">
      <c r="A123" s="8">
        <f>'[1]LISTE de suivi DES PRODUITS'!$I264</f>
        <v>39</v>
      </c>
      <c r="B123" s="9" t="str">
        <f>'[1]LISTE de suivi DES PRODUITS'!$K264</f>
        <v>SupB15</v>
      </c>
      <c r="C123" s="17" t="str">
        <f>'[1]LISTE de suivi DES PRODUITS'!$N264</f>
        <v>Support  bougie "NID" (L30 cm, H 9 cm, P14 cm)</v>
      </c>
      <c r="D123" s="10">
        <f>'[1]LISTE de suivi DES PRODUITS'!$I264</f>
        <v>39</v>
      </c>
      <c r="E123" s="22"/>
      <c r="F123" s="15" t="str">
        <f t="shared" si="8"/>
        <v>-</v>
      </c>
      <c r="G123" s="14">
        <f t="shared" si="5"/>
        <v>7.8</v>
      </c>
      <c r="H123" s="11">
        <f t="shared" si="6"/>
        <v>0</v>
      </c>
      <c r="I123" s="11">
        <f t="shared" si="7"/>
        <v>0</v>
      </c>
    </row>
    <row r="124" spans="1:9" ht="35.1" customHeight="1" thickBot="1" x14ac:dyDescent="0.3">
      <c r="A124" s="8">
        <f>'[1]LISTE de suivi DES PRODUITS'!$I265</f>
        <v>25</v>
      </c>
      <c r="B124" s="9" t="str">
        <f>'[1]LISTE de suivi DES PRODUITS'!$K265</f>
        <v>SupB16</v>
      </c>
      <c r="C124" s="17" t="str">
        <f>'[1]LISTE de suivi DES PRODUITS'!$N265</f>
        <v>Support  bougie "PIED" (L17 cm, H 23 cm)</v>
      </c>
      <c r="D124" s="10">
        <f>'[1]LISTE de suivi DES PRODUITS'!$I265</f>
        <v>25</v>
      </c>
      <c r="E124" s="22"/>
      <c r="F124" s="15" t="str">
        <f t="shared" si="8"/>
        <v>-</v>
      </c>
      <c r="G124" s="14">
        <f t="shared" si="5"/>
        <v>5</v>
      </c>
      <c r="H124" s="11">
        <f t="shared" si="6"/>
        <v>0</v>
      </c>
      <c r="I124" s="11">
        <f t="shared" si="7"/>
        <v>0</v>
      </c>
    </row>
    <row r="125" spans="1:9" ht="35.1" customHeight="1" thickBot="1" x14ac:dyDescent="0.3">
      <c r="A125" s="8">
        <f>'[1]LISTE de suivi DES PRODUITS'!$I266</f>
        <v>25</v>
      </c>
      <c r="B125" s="9" t="str">
        <f>'[1]LISTE de suivi DES PRODUITS'!$K266</f>
        <v>SupB17</v>
      </c>
      <c r="C125" s="17" t="str">
        <f>'[1]LISTE de suivi DES PRODUITS'!$N266</f>
        <v>Support  bougie "BOTTE" (L17 cm, H 20 cm)</v>
      </c>
      <c r="D125" s="10">
        <f>'[1]LISTE de suivi DES PRODUITS'!$I266</f>
        <v>25</v>
      </c>
      <c r="E125" s="22"/>
      <c r="F125" s="15" t="str">
        <f t="shared" si="8"/>
        <v>-</v>
      </c>
      <c r="G125" s="14">
        <f t="shared" si="5"/>
        <v>5</v>
      </c>
      <c r="H125" s="11">
        <f t="shared" si="6"/>
        <v>0</v>
      </c>
      <c r="I125" s="11">
        <f t="shared" si="7"/>
        <v>0</v>
      </c>
    </row>
    <row r="126" spans="1:9" ht="35.1" customHeight="1" thickBot="1" x14ac:dyDescent="0.3">
      <c r="A126" s="8">
        <f>'[1]LISTE de suivi DES PRODUITS'!$I267</f>
        <v>14</v>
      </c>
      <c r="B126" s="9" t="str">
        <f>'[1]LISTE de suivi DES PRODUITS'!$K267</f>
        <v>SupB18</v>
      </c>
      <c r="C126" s="17" t="str">
        <f>'[1]LISTE de suivi DES PRODUITS'!$N267</f>
        <v>Support  bougie "BARQUE" (L30 cm, H 6 cm, P 9cm)</v>
      </c>
      <c r="D126" s="10">
        <f>'[1]LISTE de suivi DES PRODUITS'!$I267</f>
        <v>14</v>
      </c>
      <c r="E126" s="22"/>
      <c r="F126" s="15" t="str">
        <f t="shared" si="8"/>
        <v>-</v>
      </c>
      <c r="G126" s="14">
        <f t="shared" si="5"/>
        <v>2.8</v>
      </c>
      <c r="H126" s="11">
        <f t="shared" si="6"/>
        <v>0</v>
      </c>
      <c r="I126" s="11">
        <f t="shared" si="7"/>
        <v>0</v>
      </c>
    </row>
    <row r="127" spans="1:9" ht="35.1" customHeight="1" thickBot="1" x14ac:dyDescent="0.3">
      <c r="A127" s="8">
        <f>'[1]LISTE de suivi DES PRODUITS'!$I268</f>
        <v>24</v>
      </c>
      <c r="B127" s="9" t="str">
        <f>'[1]LISTE de suivi DES PRODUITS'!$K268</f>
        <v>SupB19</v>
      </c>
      <c r="C127" s="17" t="str">
        <f>'[1]LISTE de suivi DES PRODUITS'!$N268</f>
        <v>Support  bougie "CUBE poignée" (L25 cm, H 10 cm, P 8 cm)</v>
      </c>
      <c r="D127" s="10">
        <f>'[1]LISTE de suivi DES PRODUITS'!$I268</f>
        <v>24</v>
      </c>
      <c r="E127" s="22"/>
      <c r="F127" s="15" t="str">
        <f t="shared" si="8"/>
        <v>-</v>
      </c>
      <c r="G127" s="14">
        <f t="shared" si="5"/>
        <v>4.8</v>
      </c>
      <c r="H127" s="11">
        <f t="shared" si="6"/>
        <v>0</v>
      </c>
      <c r="I127" s="11">
        <f t="shared" si="7"/>
        <v>0</v>
      </c>
    </row>
    <row r="128" spans="1:9" ht="35.1" customHeight="1" thickBot="1" x14ac:dyDescent="0.3">
      <c r="A128" s="8">
        <f>'[1]LISTE de suivi DES PRODUITS'!$I269</f>
        <v>19</v>
      </c>
      <c r="B128" s="9" t="str">
        <f>'[1]LISTE de suivi DES PRODUITS'!$K269</f>
        <v>SupB20</v>
      </c>
      <c r="C128" s="17" t="str">
        <f>'[1]LISTE de suivi DES PRODUITS'!$N269</f>
        <v>Support  bougie "CUBE fly-tox" (L20 cm, H 6 cm, P 10 cm)</v>
      </c>
      <c r="D128" s="10">
        <f>'[1]LISTE de suivi DES PRODUITS'!$I269</f>
        <v>19</v>
      </c>
      <c r="E128" s="22"/>
      <c r="F128" s="15" t="str">
        <f t="shared" si="8"/>
        <v>-</v>
      </c>
      <c r="G128" s="14">
        <f t="shared" si="5"/>
        <v>3.8</v>
      </c>
      <c r="H128" s="11">
        <f t="shared" si="6"/>
        <v>0</v>
      </c>
      <c r="I128" s="11">
        <f t="shared" si="7"/>
        <v>0</v>
      </c>
    </row>
    <row r="129" spans="1:9" ht="35.1" customHeight="1" thickBot="1" x14ac:dyDescent="0.3">
      <c r="A129" s="8">
        <f>'[1]LISTE de suivi DES PRODUITS'!$I270</f>
        <v>29</v>
      </c>
      <c r="B129" s="9" t="str">
        <f>'[1]LISTE de suivi DES PRODUITS'!$K270</f>
        <v>SupB21</v>
      </c>
      <c r="C129" s="17" t="str">
        <f>'[1]LISTE de suivi DES PRODUITS'!$N270</f>
        <v>Support  bougie "PHOTOPHORE" (Ø moyen 14 cm, H 20 cm )</v>
      </c>
      <c r="D129" s="10">
        <f>'[1]LISTE de suivi DES PRODUITS'!$I270</f>
        <v>29</v>
      </c>
      <c r="E129" s="22"/>
      <c r="F129" s="15" t="str">
        <f t="shared" si="8"/>
        <v>-</v>
      </c>
      <c r="G129" s="14">
        <f t="shared" si="5"/>
        <v>5.8</v>
      </c>
      <c r="H129" s="11">
        <f t="shared" si="6"/>
        <v>0</v>
      </c>
      <c r="I129" s="11">
        <f t="shared" si="7"/>
        <v>0</v>
      </c>
    </row>
    <row r="130" spans="1:9" ht="35.1" customHeight="1" thickBot="1" x14ac:dyDescent="0.3">
      <c r="A130" s="8">
        <f>'[1]LISTE de suivi DES PRODUITS'!$I271</f>
        <v>39</v>
      </c>
      <c r="B130" s="9" t="str">
        <f>'[1]LISTE de suivi DES PRODUITS'!$K271</f>
        <v>SupB22</v>
      </c>
      <c r="C130" s="17" t="str">
        <f>'[1]LISTE de suivi DES PRODUITS'!$N271</f>
        <v>Support  bougie "4 étages" (Ø moyen 14 cm, H 20 cm )</v>
      </c>
      <c r="D130" s="10">
        <f>'[1]LISTE de suivi DES PRODUITS'!$I271</f>
        <v>39</v>
      </c>
      <c r="E130" s="22"/>
      <c r="F130" s="15" t="str">
        <f t="shared" si="8"/>
        <v>-</v>
      </c>
      <c r="G130" s="14">
        <f t="shared" si="5"/>
        <v>7.8</v>
      </c>
      <c r="H130" s="11">
        <f t="shared" si="6"/>
        <v>0</v>
      </c>
      <c r="I130" s="11">
        <f t="shared" si="7"/>
        <v>0</v>
      </c>
    </row>
    <row r="131" spans="1:9" ht="35.1" customHeight="1" thickBot="1" x14ac:dyDescent="0.3">
      <c r="A131" s="8">
        <f>'[1]LISTE de suivi DES PRODUITS'!$I272</f>
        <v>12</v>
      </c>
      <c r="B131" s="9" t="str">
        <f>'[1]LISTE de suivi DES PRODUITS'!$K272</f>
        <v>SupB23</v>
      </c>
      <c r="C131" s="17" t="str">
        <f>'[1]LISTE de suivi DES PRODUITS'!$N272</f>
        <v>Support  bougie cube incliné 2 bougies</v>
      </c>
      <c r="D131" s="10">
        <f>'[1]LISTE de suivi DES PRODUITS'!$I272</f>
        <v>12</v>
      </c>
      <c r="E131" s="22"/>
      <c r="F131" s="15" t="str">
        <f t="shared" si="8"/>
        <v>-</v>
      </c>
      <c r="G131" s="14">
        <f t="shared" si="5"/>
        <v>2.4</v>
      </c>
      <c r="H131" s="11">
        <f t="shared" si="6"/>
        <v>0</v>
      </c>
      <c r="I131" s="11">
        <f t="shared" si="7"/>
        <v>0</v>
      </c>
    </row>
    <row r="132" spans="1:9" ht="35.1" hidden="1" customHeight="1" thickBot="1" x14ac:dyDescent="0.3">
      <c r="A132" s="8">
        <f>'[1]LISTE de suivi DES PRODUITS'!$I273</f>
        <v>0</v>
      </c>
      <c r="B132" s="9" t="str">
        <f>'[1]LISTE de suivi DES PRODUITS'!$K273</f>
        <v>SupBo2</v>
      </c>
      <c r="C132" s="17" t="str">
        <f>'[1]LISTE de suivi DES PRODUITS'!$N273</f>
        <v>B- Support de bouteille sur table décoré pour  2 bouteilles (au choix) + 10€ avec bouteille</v>
      </c>
      <c r="D132" s="10">
        <f>'[1]LISTE de suivi DES PRODUITS'!$I273</f>
        <v>0</v>
      </c>
      <c r="E132" s="22"/>
      <c r="F132" s="15" t="str">
        <f t="shared" si="8"/>
        <v>-</v>
      </c>
      <c r="G132" s="14">
        <f t="shared" ref="G132:G143" si="9">D132*G$3/100</f>
        <v>0</v>
      </c>
      <c r="H132" s="11">
        <f t="shared" ref="H132:H143" si="10">SUMIF(E132,1,G132)</f>
        <v>0</v>
      </c>
      <c r="I132" s="11">
        <f t="shared" ref="I132:I143" si="11">SUMIF(E132,1,H132)*4</f>
        <v>0</v>
      </c>
    </row>
    <row r="133" spans="1:9" ht="35.1" hidden="1" customHeight="1" thickBot="1" x14ac:dyDescent="0.3">
      <c r="A133" s="8">
        <f>'[1]LISTE de suivi DES PRODUITS'!$I274</f>
        <v>0</v>
      </c>
      <c r="B133" s="9" t="str">
        <f>'[1]LISTE de suivi DES PRODUITS'!$K274</f>
        <v>Susp 7</v>
      </c>
      <c r="C133" s="17" t="str">
        <f>'[1]LISTE de suivi DES PRODUITS'!$N274</f>
        <v>Suspension  genre "lanterne" en bois flotté(L 26 x P 25 x H 30 cm)</v>
      </c>
      <c r="D133" s="10">
        <f>'[1]LISTE de suivi DES PRODUITS'!$I274</f>
        <v>0</v>
      </c>
      <c r="E133" s="22"/>
      <c r="F133" s="15" t="str">
        <f t="shared" si="8"/>
        <v>-</v>
      </c>
      <c r="G133" s="14">
        <f t="shared" si="9"/>
        <v>0</v>
      </c>
      <c r="H133" s="11">
        <f t="shared" si="10"/>
        <v>0</v>
      </c>
      <c r="I133" s="11">
        <f t="shared" si="11"/>
        <v>0</v>
      </c>
    </row>
    <row r="134" spans="1:9" ht="35.1" hidden="1" customHeight="1" thickBot="1" x14ac:dyDescent="0.3">
      <c r="A134" s="8">
        <f>'[1]LISTE de suivi DES PRODUITS'!$I275</f>
        <v>0</v>
      </c>
      <c r="B134" s="9" t="str">
        <f>'[1]LISTE de suivi DES PRODUITS'!$K275</f>
        <v>Susp 12</v>
      </c>
      <c r="C134" s="17" t="str">
        <f>'[1]LISTE de suivi DES PRODUITS'!$N275</f>
        <v xml:space="preserve">Suspension 3 ampoules fournies " 115 cm" en bois flotté   </v>
      </c>
      <c r="D134" s="10">
        <f>'[1]LISTE de suivi DES PRODUITS'!$I275</f>
        <v>0</v>
      </c>
      <c r="E134" s="22"/>
      <c r="F134" s="15" t="str">
        <f t="shared" si="8"/>
        <v>-</v>
      </c>
      <c r="G134" s="14">
        <f t="shared" si="9"/>
        <v>0</v>
      </c>
      <c r="H134" s="11">
        <f t="shared" si="10"/>
        <v>0</v>
      </c>
      <c r="I134" s="11">
        <f t="shared" si="11"/>
        <v>0</v>
      </c>
    </row>
    <row r="135" spans="1:9" ht="35.1" hidden="1" customHeight="1" thickBot="1" x14ac:dyDescent="0.3">
      <c r="A135" s="8">
        <f>'[1]LISTE de suivi DES PRODUITS'!$I276</f>
        <v>0</v>
      </c>
      <c r="B135" s="9" t="str">
        <f>'[1]LISTE de suivi DES PRODUITS'!$K276</f>
        <v>Susp 13</v>
      </c>
      <c r="C135" s="17" t="str">
        <f>'[1]LISTE de suivi DES PRODUITS'!$N276</f>
        <v xml:space="preserve">Suspension 2 ampoules fournies " 77 cm" en bois flotté   </v>
      </c>
      <c r="D135" s="10">
        <f>'[1]LISTE de suivi DES PRODUITS'!$I276</f>
        <v>0</v>
      </c>
      <c r="E135" s="22"/>
      <c r="F135" s="15" t="str">
        <f t="shared" si="8"/>
        <v>-</v>
      </c>
      <c r="G135" s="14">
        <f t="shared" si="9"/>
        <v>0</v>
      </c>
      <c r="H135" s="11">
        <f t="shared" si="10"/>
        <v>0</v>
      </c>
      <c r="I135" s="11">
        <f t="shared" si="11"/>
        <v>0</v>
      </c>
    </row>
    <row r="136" spans="1:9" ht="35.1" hidden="1" customHeight="1" thickBot="1" x14ac:dyDescent="0.3">
      <c r="A136" s="8">
        <f>'[1]LISTE de suivi DES PRODUITS'!$I277</f>
        <v>0</v>
      </c>
      <c r="B136" s="9" t="str">
        <f>'[1]LISTE de suivi DES PRODUITS'!$K277</f>
        <v>Susp 14</v>
      </c>
      <c r="C136" s="17" t="str">
        <f>'[1]LISTE de suivi DES PRODUITS'!$N277</f>
        <v xml:space="preserve">Suspension " douilles noires" en bois flotté  Lg= 78 cm </v>
      </c>
      <c r="D136" s="10">
        <f>'[1]LISTE de suivi DES PRODUITS'!$I277</f>
        <v>0</v>
      </c>
      <c r="E136" s="22"/>
      <c r="F136" s="15" t="str">
        <f t="shared" ref="F136:F143" si="12">IF(E136&gt;1,"AIE…PAS BON. ???","-")</f>
        <v>-</v>
      </c>
      <c r="G136" s="14">
        <f t="shared" si="9"/>
        <v>0</v>
      </c>
      <c r="H136" s="11">
        <f t="shared" si="10"/>
        <v>0</v>
      </c>
      <c r="I136" s="11">
        <f t="shared" si="11"/>
        <v>0</v>
      </c>
    </row>
    <row r="137" spans="1:9" ht="35.1" hidden="1" customHeight="1" thickBot="1" x14ac:dyDescent="0.3">
      <c r="A137" s="8">
        <f>'[1]LISTE de suivi DES PRODUITS'!$I278</f>
        <v>0</v>
      </c>
      <c r="B137" s="9" t="str">
        <f>'[1]LISTE de suivi DES PRODUITS'!$K278</f>
        <v>Susp 15</v>
      </c>
      <c r="C137" s="17" t="str">
        <f>'[1]LISTE de suivi DES PRODUITS'!$N278</f>
        <v xml:space="preserve">Suspension " 5 ampoules" fournies Ø 110 en bois flotté  Lg= 135 cm </v>
      </c>
      <c r="D137" s="10">
        <f>'[1]LISTE de suivi DES PRODUITS'!$I278</f>
        <v>0</v>
      </c>
      <c r="E137" s="22"/>
      <c r="F137" s="15" t="str">
        <f t="shared" si="12"/>
        <v>-</v>
      </c>
      <c r="G137" s="14">
        <f t="shared" si="9"/>
        <v>0</v>
      </c>
      <c r="H137" s="11">
        <f t="shared" si="10"/>
        <v>0</v>
      </c>
      <c r="I137" s="11">
        <f t="shared" si="11"/>
        <v>0</v>
      </c>
    </row>
    <row r="138" spans="1:9" ht="35.1" hidden="1" customHeight="1" thickBot="1" x14ac:dyDescent="0.3">
      <c r="A138" s="8">
        <f>'[1]LISTE de suivi DES PRODUITS'!$I279</f>
        <v>0</v>
      </c>
      <c r="B138" s="9">
        <f>'[1]LISTE de suivi DES PRODUITS'!$K279</f>
        <v>0</v>
      </c>
      <c r="C138" s="17">
        <f>'[1]LISTE de suivi DES PRODUITS'!$N279</f>
        <v>0</v>
      </c>
      <c r="D138" s="10">
        <f>'[1]LISTE de suivi DES PRODUITS'!$I279</f>
        <v>0</v>
      </c>
      <c r="E138" s="22"/>
      <c r="F138" s="15" t="str">
        <f t="shared" si="12"/>
        <v>-</v>
      </c>
      <c r="G138" s="14">
        <f t="shared" si="9"/>
        <v>0</v>
      </c>
      <c r="H138" s="11">
        <f t="shared" si="10"/>
        <v>0</v>
      </c>
      <c r="I138" s="11">
        <f t="shared" si="11"/>
        <v>0</v>
      </c>
    </row>
    <row r="139" spans="1:9" ht="35.1" hidden="1" customHeight="1" thickBot="1" x14ac:dyDescent="0.3">
      <c r="A139" s="8">
        <f>'[1]LISTE de suivi DES PRODUITS'!$I280</f>
        <v>0</v>
      </c>
      <c r="B139" s="9">
        <f>'[1]LISTE de suivi DES PRODUITS'!$K280</f>
        <v>0</v>
      </c>
      <c r="C139" s="17">
        <f>'[1]LISTE de suivi DES PRODUITS'!$N280</f>
        <v>0</v>
      </c>
      <c r="D139" s="10">
        <f>'[1]LISTE de suivi DES PRODUITS'!$I280</f>
        <v>0</v>
      </c>
      <c r="E139" s="22"/>
      <c r="F139" s="15" t="str">
        <f t="shared" si="12"/>
        <v>-</v>
      </c>
      <c r="G139" s="14">
        <f t="shared" si="9"/>
        <v>0</v>
      </c>
      <c r="H139" s="11">
        <f t="shared" si="10"/>
        <v>0</v>
      </c>
      <c r="I139" s="11">
        <f t="shared" si="11"/>
        <v>0</v>
      </c>
    </row>
    <row r="140" spans="1:9" ht="35.1" hidden="1" customHeight="1" thickBot="1" x14ac:dyDescent="0.3">
      <c r="A140" s="8">
        <f>'[1]LISTE de suivi DES PRODUITS'!$I281</f>
        <v>0</v>
      </c>
      <c r="B140" s="9">
        <f>'[1]LISTE de suivi DES PRODUITS'!$K281</f>
        <v>0</v>
      </c>
      <c r="C140" s="17">
        <f>'[1]LISTE de suivi DES PRODUITS'!$N281</f>
        <v>0</v>
      </c>
      <c r="D140" s="10">
        <f>'[1]LISTE de suivi DES PRODUITS'!$I281</f>
        <v>0</v>
      </c>
      <c r="E140" s="22"/>
      <c r="F140" s="15" t="str">
        <f t="shared" si="12"/>
        <v>-</v>
      </c>
      <c r="G140" s="14">
        <f t="shared" si="9"/>
        <v>0</v>
      </c>
      <c r="H140" s="11">
        <f t="shared" si="10"/>
        <v>0</v>
      </c>
      <c r="I140" s="11">
        <f t="shared" si="11"/>
        <v>0</v>
      </c>
    </row>
    <row r="141" spans="1:9" ht="35.1" hidden="1" customHeight="1" thickBot="1" x14ac:dyDescent="0.3">
      <c r="A141" s="8">
        <f>'[1]LISTE de suivi DES PRODUITS'!$I282</f>
        <v>0</v>
      </c>
      <c r="B141" s="9">
        <f>'[1]LISTE de suivi DES PRODUITS'!$K282</f>
        <v>0</v>
      </c>
      <c r="C141" s="17">
        <f>'[1]LISTE de suivi DES PRODUITS'!$N282</f>
        <v>0</v>
      </c>
      <c r="D141" s="10">
        <f>'[1]LISTE de suivi DES PRODUITS'!$I282</f>
        <v>0</v>
      </c>
      <c r="E141" s="22"/>
      <c r="F141" s="15" t="str">
        <f t="shared" si="12"/>
        <v>-</v>
      </c>
      <c r="G141" s="14">
        <f t="shared" si="9"/>
        <v>0</v>
      </c>
      <c r="H141" s="11">
        <f t="shared" si="10"/>
        <v>0</v>
      </c>
      <c r="I141" s="11">
        <f t="shared" si="11"/>
        <v>0</v>
      </c>
    </row>
    <row r="142" spans="1:9" ht="35.1" hidden="1" customHeight="1" thickBot="1" x14ac:dyDescent="0.3">
      <c r="A142" s="8">
        <f>'[1]LISTE de suivi DES PRODUITS'!$I283</f>
        <v>0</v>
      </c>
      <c r="B142" s="9">
        <f>'[1]LISTE de suivi DES PRODUITS'!$K283</f>
        <v>0</v>
      </c>
      <c r="C142" s="17">
        <f>'[1]LISTE de suivi DES PRODUITS'!$N283</f>
        <v>0</v>
      </c>
      <c r="D142" s="10">
        <f>'[1]LISTE de suivi DES PRODUITS'!$I283</f>
        <v>0</v>
      </c>
      <c r="E142" s="22"/>
      <c r="F142" s="15" t="str">
        <f t="shared" si="12"/>
        <v>-</v>
      </c>
      <c r="G142" s="14">
        <f t="shared" si="9"/>
        <v>0</v>
      </c>
      <c r="H142" s="11">
        <f t="shared" si="10"/>
        <v>0</v>
      </c>
      <c r="I142" s="11">
        <f t="shared" si="11"/>
        <v>0</v>
      </c>
    </row>
    <row r="143" spans="1:9" ht="35.1" hidden="1" customHeight="1" thickBot="1" x14ac:dyDescent="0.3">
      <c r="A143" s="8">
        <f>'[1]LISTE de suivi DES PRODUITS'!$I284</f>
        <v>0</v>
      </c>
      <c r="B143" s="9">
        <f>'[1]LISTE de suivi DES PRODUITS'!$K284</f>
        <v>0</v>
      </c>
      <c r="C143" s="17">
        <f>'[1]LISTE de suivi DES PRODUITS'!$N284</f>
        <v>0</v>
      </c>
      <c r="D143" s="10">
        <f>'[1]LISTE de suivi DES PRODUITS'!$I284</f>
        <v>0</v>
      </c>
      <c r="E143" s="22"/>
      <c r="F143" s="15" t="str">
        <f t="shared" si="12"/>
        <v>-</v>
      </c>
      <c r="G143" s="14">
        <f t="shared" si="9"/>
        <v>0</v>
      </c>
      <c r="H143" s="11">
        <f t="shared" si="10"/>
        <v>0</v>
      </c>
      <c r="I143" s="11">
        <f t="shared" si="11"/>
        <v>0</v>
      </c>
    </row>
    <row r="144" spans="1:9" ht="35.1" customHeight="1" x14ac:dyDescent="0.25"/>
    <row r="145" ht="35.1" customHeight="1" x14ac:dyDescent="0.25"/>
    <row r="146" ht="35.1" customHeight="1" x14ac:dyDescent="0.25"/>
    <row r="147" ht="35.1" customHeight="1" x14ac:dyDescent="0.25"/>
    <row r="148" ht="35.1" customHeight="1" x14ac:dyDescent="0.25"/>
    <row r="149" ht="35.1" customHeight="1" x14ac:dyDescent="0.25"/>
    <row r="150" ht="35.1" customHeight="1" x14ac:dyDescent="0.25"/>
  </sheetData>
  <sheetProtection algorithmName="SHA-512" hashValue="yOFoN2f4ds0XU+p9QxFX4KD2PqlBEHeWBZPqp+Rp7ycyD1YTeO6S3q9zMDjpRcE0yXDmI8cUBZ2F86Sl2BCGSw==" saltValue="GN2JcAk5w4RDgS9qcAZFlA==" spinCount="100000" sheet="1" objects="1" scenarios="1"/>
  <protectedRanges>
    <protectedRange sqref="E4:E143" name="Plage1"/>
  </protectedRanges>
  <autoFilter ref="A1:J143" xr:uid="{06953BE3-62CB-4A9B-9287-19132F5E3E62}">
    <filterColumn colId="0">
      <filters>
        <filter val="10"/>
        <filter val="12"/>
        <filter val="14"/>
        <filter val="15"/>
        <filter val="18"/>
        <filter val="180"/>
        <filter val="19"/>
        <filter val="24"/>
        <filter val="25"/>
        <filter val="29"/>
        <filter val="32"/>
        <filter val="39"/>
        <filter val="43"/>
        <filter val="45"/>
        <filter val="49"/>
        <filter val="54"/>
        <filter val="75"/>
        <filter val="8"/>
        <filter val="90"/>
        <filter val="prix/quantité"/>
      </filters>
    </filterColumn>
  </autoFilter>
  <mergeCells count="2">
    <mergeCell ref="G1:H1"/>
    <mergeCell ref="G2:H2"/>
  </mergeCells>
  <conditionalFormatting sqref="A4:A143">
    <cfRule type="cellIs" dxfId="149" priority="12" operator="equal">
      <formula>0</formula>
    </cfRule>
    <cfRule type="containsText" dxfId="148" priority="25" operator="containsText" text="BOUTIQUE">
      <formula>NOT(ISERROR(SEARCH("BOUTIQUE",A4)))</formula>
    </cfRule>
  </conditionalFormatting>
  <conditionalFormatting sqref="A4:A143">
    <cfRule type="containsText" dxfId="147" priority="24" operator="containsText" text="MIALLET">
      <formula>NOT(ISERROR(SEARCH("MIALLET",A4)))</formula>
    </cfRule>
  </conditionalFormatting>
  <conditionalFormatting sqref="G4:G143">
    <cfRule type="cellIs" dxfId="146" priority="23" operator="equal">
      <formula>0</formula>
    </cfRule>
  </conditionalFormatting>
  <conditionalFormatting sqref="H4:I143">
    <cfRule type="cellIs" dxfId="145" priority="22" operator="equal">
      <formula>0</formula>
    </cfRule>
  </conditionalFormatting>
  <conditionalFormatting sqref="E4:E143">
    <cfRule type="cellIs" dxfId="144" priority="18" operator="greaterThan">
      <formula>1</formula>
    </cfRule>
    <cfRule type="cellIs" dxfId="143" priority="19" operator="lessThanOrEqual">
      <formula>0</formula>
    </cfRule>
    <cfRule type="cellIs" dxfId="142" priority="20" operator="equal">
      <formula>1</formula>
    </cfRule>
    <cfRule type="cellIs" dxfId="141" priority="21" operator="equal">
      <formula>0</formula>
    </cfRule>
  </conditionalFormatting>
  <conditionalFormatting sqref="H4:H143">
    <cfRule type="cellIs" dxfId="140" priority="17" operator="greaterThan">
      <formula>0</formula>
    </cfRule>
  </conditionalFormatting>
  <conditionalFormatting sqref="H3">
    <cfRule type="cellIs" dxfId="139" priority="16" operator="equal">
      <formula>0</formula>
    </cfRule>
  </conditionalFormatting>
  <conditionalFormatting sqref="H3">
    <cfRule type="cellIs" dxfId="138" priority="15" operator="greaterThan">
      <formula>0</formula>
    </cfRule>
  </conditionalFormatting>
  <conditionalFormatting sqref="G4:G143">
    <cfRule type="cellIs" dxfId="137" priority="14" operator="greaterThan">
      <formula>0</formula>
    </cfRule>
  </conditionalFormatting>
  <conditionalFormatting sqref="D4:D143">
    <cfRule type="cellIs" dxfId="136" priority="13" operator="equal">
      <formula>0</formula>
    </cfRule>
  </conditionalFormatting>
  <conditionalFormatting sqref="F4:F143">
    <cfRule type="containsText" dxfId="135" priority="9" operator="containsText" text="AIE...PAS BON">
      <formula>NOT(ISERROR(SEARCH("AIE...PAS BON",F4)))</formula>
    </cfRule>
    <cfRule type="containsText" dxfId="134" priority="10" operator="containsText" text="OK">
      <formula>NOT(ISERROR(SEARCH("OK",F4)))</formula>
    </cfRule>
    <cfRule type="containsText" dxfId="133" priority="11" operator="containsText" text="&quot;AIE...PAS BON&quot;">
      <formula>NOT(ISERROR(SEARCH("""AIE...PAS BON""",F4)))</formula>
    </cfRule>
  </conditionalFormatting>
  <conditionalFormatting sqref="F4:F143">
    <cfRule type="cellIs" dxfId="132" priority="8" operator="equal">
      <formula>1</formula>
    </cfRule>
  </conditionalFormatting>
  <conditionalFormatting sqref="F4:F143">
    <cfRule type="containsText" dxfId="131" priority="5" operator="containsText" text="AIE...PAS BON">
      <formula>NOT(ISERROR(SEARCH("AIE...PAS BON",F4)))</formula>
    </cfRule>
    <cfRule type="containsText" dxfId="130" priority="6" operator="containsText" text="OK">
      <formula>NOT(ISERROR(SEARCH("OK",F4)))</formula>
    </cfRule>
    <cfRule type="containsText" dxfId="129" priority="7" operator="containsText" text="&quot;AIE...PAS BON&quot;">
      <formula>NOT(ISERROR(SEARCH("""AIE...PAS BON""",F4)))</formula>
    </cfRule>
  </conditionalFormatting>
  <conditionalFormatting sqref="F4:F143">
    <cfRule type="cellIs" dxfId="128" priority="4" operator="equal">
      <formula>1</formula>
    </cfRule>
  </conditionalFormatting>
  <conditionalFormatting sqref="F4:F143">
    <cfRule type="containsText" dxfId="127" priority="3" operator="containsText" text="AIE…PAS BON. ???">
      <formula>NOT(ISERROR(SEARCH("AIE…PAS BON. ???",F4)))</formula>
    </cfRule>
  </conditionalFormatting>
  <conditionalFormatting sqref="F57:F104">
    <cfRule type="containsText" dxfId="126" priority="2" operator="containsText" text="AIE…PAS BON. ???">
      <formula>NOT(ISERROR(SEARCH("AIE…PAS BON. ???",F57)))</formula>
    </cfRule>
  </conditionalFormatting>
  <conditionalFormatting sqref="F120:F131">
    <cfRule type="containsText" dxfId="125" priority="1" operator="containsText" text="AIE…PAS BON. ???">
      <formula>NOT(ISERROR(SEARCH("AIE…PAS BON. ???",F120)))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6A8D6-FE97-4424-ABCB-46800310F3EC}">
  <sheetPr filterMode="1">
    <tabColor rgb="FF00FF00"/>
  </sheetPr>
  <dimension ref="A1:I150"/>
  <sheetViews>
    <sheetView zoomScale="70" zoomScaleNormal="70" workbookViewId="0">
      <selection activeCell="C43" sqref="C43"/>
    </sheetView>
  </sheetViews>
  <sheetFormatPr baseColWidth="10" defaultRowHeight="15" x14ac:dyDescent="0.25"/>
  <cols>
    <col min="1" max="1" width="10.85546875" customWidth="1"/>
    <col min="2" max="2" width="22.85546875" customWidth="1"/>
    <col min="3" max="3" width="166.28515625" customWidth="1"/>
    <col min="4" max="4" width="16.140625" customWidth="1"/>
    <col min="5" max="5" width="11.5703125" customWidth="1"/>
    <col min="6" max="6" width="28.7109375" customWidth="1"/>
    <col min="7" max="7" width="12.42578125" customWidth="1"/>
    <col min="8" max="8" width="21" customWidth="1"/>
    <col min="9" max="9" width="20.7109375" customWidth="1"/>
    <col min="11" max="11" width="34.140625" customWidth="1"/>
  </cols>
  <sheetData>
    <row r="1" spans="1:9" ht="47.25" customHeight="1" thickTop="1" thickBot="1" x14ac:dyDescent="0.3">
      <c r="A1" s="23">
        <f>SUMIF(E4:E301,1,D4:D301)</f>
        <v>0</v>
      </c>
      <c r="E1" s="2">
        <f>SUMIF(E4:E300,1)</f>
        <v>0</v>
      </c>
      <c r="F1" s="25" t="s">
        <v>7</v>
      </c>
      <c r="G1" s="27">
        <f>A1*20/100</f>
        <v>0</v>
      </c>
      <c r="H1" s="28"/>
      <c r="I1" s="26">
        <f>SUM(I4:I300)</f>
        <v>0</v>
      </c>
    </row>
    <row r="2" spans="1:9" ht="70.5" customHeight="1" thickTop="1" thickBot="1" x14ac:dyDescent="0.3">
      <c r="A2" s="20" t="s">
        <v>6</v>
      </c>
      <c r="B2" s="5" t="s">
        <v>2</v>
      </c>
      <c r="C2" s="24" t="s">
        <v>9</v>
      </c>
      <c r="D2" s="1" t="s">
        <v>0</v>
      </c>
      <c r="E2" s="1" t="s">
        <v>1</v>
      </c>
      <c r="F2" s="7" t="s">
        <v>4</v>
      </c>
      <c r="G2" s="29" t="s">
        <v>5</v>
      </c>
      <c r="H2" s="30"/>
      <c r="I2" s="6" t="s">
        <v>8</v>
      </c>
    </row>
    <row r="3" spans="1:9" ht="43.5" hidden="1" customHeight="1" thickTop="1" thickBot="1" x14ac:dyDescent="0.55000000000000004">
      <c r="B3" s="18"/>
      <c r="C3" s="19" t="s">
        <v>3</v>
      </c>
      <c r="D3" s="1"/>
      <c r="E3" s="2">
        <f>SUMIF(E4:E300,1)</f>
        <v>0</v>
      </c>
      <c r="F3" s="2"/>
      <c r="G3" s="3">
        <v>20</v>
      </c>
      <c r="H3" s="13">
        <f>SUM(H4:H48)</f>
        <v>0</v>
      </c>
      <c r="I3" s="4">
        <f>SUM(I4:I300)</f>
        <v>0</v>
      </c>
    </row>
    <row r="4" spans="1:9" ht="35.1" hidden="1" customHeight="1" thickTop="1" thickBot="1" x14ac:dyDescent="0.3">
      <c r="A4" s="8">
        <f>'[1]LISTE de suivi DES PRODUITS'!$I145</f>
        <v>0</v>
      </c>
      <c r="B4" s="9" t="str">
        <f>'[1]LISTE de suivi DES PRODUITS'!$K145</f>
        <v>AccS 2</v>
      </c>
      <c r="C4" s="16" t="str">
        <f>'[1]LISTE de suivi DES PRODUITS'!$N145</f>
        <v>Accroche 6 serviettes en bois flotté (L 33 cm x H 45 cm x P 14 cm)</v>
      </c>
      <c r="D4" s="10">
        <f>'[1]LISTE de suivi DES PRODUITS'!$I145</f>
        <v>0</v>
      </c>
      <c r="E4" s="22"/>
      <c r="F4" s="15" t="str">
        <f t="shared" ref="F4:F6" si="0">IF(E4&gt;1,"AIE…PAS BON. ???","-")</f>
        <v>-</v>
      </c>
      <c r="G4" s="14">
        <f t="shared" ref="G4:G67" si="1">D4*G$3/100</f>
        <v>0</v>
      </c>
      <c r="H4" s="12">
        <f t="shared" ref="H4:H67" si="2">SUMIF(E4,1,G4)</f>
        <v>0</v>
      </c>
      <c r="I4" s="11">
        <f t="shared" ref="I4:I67" si="3">SUMIF(E4,1,H4)*4</f>
        <v>0</v>
      </c>
    </row>
    <row r="5" spans="1:9" ht="26.25" hidden="1" customHeight="1" thickBot="1" x14ac:dyDescent="0.3">
      <c r="A5" s="8">
        <f>'[1]LISTE de suivi DES PRODUITS'!$I146</f>
        <v>0</v>
      </c>
      <c r="B5" s="9" t="str">
        <f>'[1]LISTE de suivi DES PRODUITS'!$K146</f>
        <v>AccS 1</v>
      </c>
      <c r="C5" s="17" t="str">
        <f>'[1]LISTE de suivi DES PRODUITS'!$N146</f>
        <v>Accroche 5 serviettes en bois flotté (L 33 cm x H 45 cm x P 14 cm)</v>
      </c>
      <c r="D5" s="10">
        <f>'[1]LISTE de suivi DES PRODUITS'!$I146</f>
        <v>0</v>
      </c>
      <c r="E5" s="22"/>
      <c r="F5" s="15" t="str">
        <f t="shared" si="0"/>
        <v>-</v>
      </c>
      <c r="G5" s="14">
        <f t="shared" si="1"/>
        <v>0</v>
      </c>
      <c r="H5" s="11">
        <f t="shared" si="2"/>
        <v>0</v>
      </c>
      <c r="I5" s="11">
        <f t="shared" si="3"/>
        <v>0</v>
      </c>
    </row>
    <row r="6" spans="1:9" ht="35.1" customHeight="1" thickTop="1" thickBot="1" x14ac:dyDescent="0.3">
      <c r="A6" s="8">
        <f>'[1]LISTE de suivi DES PRODUITS'!$I147</f>
        <v>29</v>
      </c>
      <c r="B6" s="9" t="str">
        <f>'[1]LISTE de suivi DES PRODUITS'!$K147</f>
        <v>AccS 3</v>
      </c>
      <c r="C6" s="17" t="str">
        <f>'[1]LISTE de suivi DES PRODUITS'!$N147</f>
        <v>Accroche 3 serviettes de porte 100% en bois flotté (L 38 x H 34 x P 20)</v>
      </c>
      <c r="D6" s="10">
        <f>'[1]LISTE de suivi DES PRODUITS'!$I147</f>
        <v>29</v>
      </c>
      <c r="E6" s="22"/>
      <c r="F6" s="15" t="str">
        <f t="shared" si="0"/>
        <v>-</v>
      </c>
      <c r="G6" s="14">
        <f t="shared" si="1"/>
        <v>5.8</v>
      </c>
      <c r="H6" s="11">
        <f t="shared" si="2"/>
        <v>0</v>
      </c>
      <c r="I6" s="11">
        <f t="shared" si="3"/>
        <v>0</v>
      </c>
    </row>
    <row r="7" spans="1:9" ht="35.1" hidden="1" customHeight="1" thickBot="1" x14ac:dyDescent="0.3">
      <c r="A7" s="8">
        <f>'[1]LISTE de suivi DES PRODUITS'!$I148</f>
        <v>0</v>
      </c>
      <c r="B7" s="9" t="str">
        <f>'[1]LISTE de suivi DES PRODUITS'!$K148</f>
        <v>EcuD</v>
      </c>
      <c r="C7" s="17" t="str">
        <f>'[1]LISTE de suivi DES PRODUITS'!$N148</f>
        <v>ECUREUIL DECORATIF en bois flotté</v>
      </c>
      <c r="D7" s="10">
        <f>'[1]LISTE de suivi DES PRODUITS'!$I148</f>
        <v>0</v>
      </c>
      <c r="E7" s="22"/>
      <c r="F7" s="15" t="str">
        <f>IF(E7&gt;1,"AIE…PAS BON. ???","-")</f>
        <v>-</v>
      </c>
      <c r="G7" s="14">
        <f t="shared" si="1"/>
        <v>0</v>
      </c>
      <c r="H7" s="11">
        <f t="shared" si="2"/>
        <v>0</v>
      </c>
      <c r="I7" s="11">
        <f t="shared" si="3"/>
        <v>0</v>
      </c>
    </row>
    <row r="8" spans="1:9" ht="35.1" hidden="1" customHeight="1" thickBot="1" x14ac:dyDescent="0.3">
      <c r="A8" s="8">
        <f>'[1]LISTE de suivi DES PRODUITS'!$I149</f>
        <v>0</v>
      </c>
      <c r="B8" s="9" t="str">
        <f>'[1]LISTE de suivi DES PRODUITS'!$K149</f>
        <v>bat 6</v>
      </c>
      <c r="C8" s="17" t="str">
        <f>'[1]LISTE de suivi DES PRODUITS'!$N149</f>
        <v>Petit voilier écorce en bois flotté (H 39 x 33 x 12 cm)</v>
      </c>
      <c r="D8" s="10">
        <f>'[1]LISTE de suivi DES PRODUITS'!$I149</f>
        <v>0</v>
      </c>
      <c r="E8" s="22"/>
      <c r="F8" s="15" t="str">
        <f t="shared" ref="F8:F71" si="4">IF(E8&gt;1,"AIE…PAS BON. ???","-")</f>
        <v>-</v>
      </c>
      <c r="G8" s="14">
        <f t="shared" si="1"/>
        <v>0</v>
      </c>
      <c r="H8" s="11">
        <f t="shared" si="2"/>
        <v>0</v>
      </c>
      <c r="I8" s="11">
        <f t="shared" si="3"/>
        <v>0</v>
      </c>
    </row>
    <row r="9" spans="1:9" ht="35.1" hidden="1" customHeight="1" thickBot="1" x14ac:dyDescent="0.3">
      <c r="A9" s="8">
        <f>'[1]LISTE de suivi DES PRODUITS'!$I150</f>
        <v>0</v>
      </c>
      <c r="B9" s="9" t="str">
        <f>'[1]LISTE de suivi DES PRODUITS'!$K150</f>
        <v>SupS1</v>
      </c>
      <c r="C9" s="17" t="str">
        <f>'[1]LISTE de suivi DES PRODUITS'!$N150</f>
        <v>Support de serviettes à suspendre en bois flotté</v>
      </c>
      <c r="D9" s="10">
        <f>'[1]LISTE de suivi DES PRODUITS'!$I150</f>
        <v>0</v>
      </c>
      <c r="E9" s="22"/>
      <c r="F9" s="15" t="str">
        <f t="shared" si="4"/>
        <v>-</v>
      </c>
      <c r="G9" s="14">
        <f t="shared" si="1"/>
        <v>0</v>
      </c>
      <c r="H9" s="11">
        <f t="shared" si="2"/>
        <v>0</v>
      </c>
      <c r="I9" s="11">
        <f t="shared" si="3"/>
        <v>0</v>
      </c>
    </row>
    <row r="10" spans="1:9" ht="35.1" customHeight="1" thickBot="1" x14ac:dyDescent="0.3">
      <c r="A10" s="8">
        <f>'[1]LISTE de suivi DES PRODUITS'!$I151</f>
        <v>29</v>
      </c>
      <c r="B10" s="9" t="str">
        <f>'[1]LISTE de suivi DES PRODUITS'!$K151</f>
        <v>SupClés10</v>
      </c>
      <c r="C10" s="17" t="str">
        <f>'[1]LISTE de suivi DES PRODUITS'!$N151</f>
        <v>Support de clés "OISEAU" (Lg 36 cm, H 17 cm, P 5 cm)</v>
      </c>
      <c r="D10" s="10">
        <f>'[1]LISTE de suivi DES PRODUITS'!$I151</f>
        <v>29</v>
      </c>
      <c r="E10" s="22"/>
      <c r="F10" s="15" t="str">
        <f t="shared" si="4"/>
        <v>-</v>
      </c>
      <c r="G10" s="14">
        <f t="shared" si="1"/>
        <v>5.8</v>
      </c>
      <c r="H10" s="11">
        <f t="shared" si="2"/>
        <v>0</v>
      </c>
      <c r="I10" s="11">
        <f t="shared" si="3"/>
        <v>0</v>
      </c>
    </row>
    <row r="11" spans="1:9" ht="35.1" hidden="1" customHeight="1" thickBot="1" x14ac:dyDescent="0.3">
      <c r="A11" s="8">
        <f>'[1]LISTE de suivi DES PRODUITS'!$I152</f>
        <v>0</v>
      </c>
      <c r="B11" s="9" t="str">
        <f>'[1]LISTE de suivi DES PRODUITS'!$K152</f>
        <v>SupToil 1</v>
      </c>
      <c r="C11" s="17" t="str">
        <f>'[1]LISTE de suivi DES PRODUITS'!$N152</f>
        <v>Support pour toilettes en bois flotté</v>
      </c>
      <c r="D11" s="10">
        <f>'[1]LISTE de suivi DES PRODUITS'!$I152</f>
        <v>0</v>
      </c>
      <c r="E11" s="22"/>
      <c r="F11" s="15" t="str">
        <f t="shared" si="4"/>
        <v>-</v>
      </c>
      <c r="G11" s="14">
        <f t="shared" si="1"/>
        <v>0</v>
      </c>
      <c r="H11" s="11">
        <f t="shared" si="2"/>
        <v>0</v>
      </c>
      <c r="I11" s="11">
        <f t="shared" si="3"/>
        <v>0</v>
      </c>
    </row>
    <row r="12" spans="1:9" ht="35.1" hidden="1" customHeight="1" thickBot="1" x14ac:dyDescent="0.3">
      <c r="A12" s="8">
        <f>'[1]LISTE de suivi DES PRODUITS'!$I153</f>
        <v>0</v>
      </c>
      <c r="B12" s="9" t="str">
        <f>'[1]LISTE de suivi DES PRODUITS'!$K153</f>
        <v>XXXXXX</v>
      </c>
      <c r="C12" s="17" t="str">
        <f>'[1]LISTE de suivi DES PRODUITS'!$N153</f>
        <v>ARCHE de MARIAGE LOCATION 2021</v>
      </c>
      <c r="D12" s="10">
        <f>'[1]LISTE de suivi DES PRODUITS'!$I153</f>
        <v>0</v>
      </c>
      <c r="E12" s="22"/>
      <c r="F12" s="15" t="str">
        <f t="shared" si="4"/>
        <v>-</v>
      </c>
      <c r="G12" s="14">
        <f t="shared" si="1"/>
        <v>0</v>
      </c>
      <c r="H12" s="11">
        <f t="shared" si="2"/>
        <v>0</v>
      </c>
      <c r="I12" s="11">
        <f t="shared" si="3"/>
        <v>0</v>
      </c>
    </row>
    <row r="13" spans="1:9" ht="35.1" hidden="1" customHeight="1" thickBot="1" x14ac:dyDescent="0.3">
      <c r="A13" s="8">
        <f>'[1]LISTE de suivi DES PRODUITS'!$I154</f>
        <v>0</v>
      </c>
      <c r="B13" s="9" t="str">
        <f>'[1]LISTE de suivi DES PRODUITS'!$K154</f>
        <v>APP-"Y"</v>
      </c>
      <c r="C13" s="17" t="str">
        <f>'[1]LISTE de suivi DES PRODUITS'!$N154</f>
        <v>APPLIQUE MURALE "Y" en bois flotté Lg 60 cm</v>
      </c>
      <c r="D13" s="10">
        <f>'[1]LISTE de suivi DES PRODUITS'!$I154</f>
        <v>0</v>
      </c>
      <c r="E13" s="22"/>
      <c r="F13" s="15" t="str">
        <f t="shared" si="4"/>
        <v>-</v>
      </c>
      <c r="G13" s="14">
        <f t="shared" si="1"/>
        <v>0</v>
      </c>
      <c r="H13" s="11">
        <f t="shared" si="2"/>
        <v>0</v>
      </c>
      <c r="I13" s="11">
        <f t="shared" si="3"/>
        <v>0</v>
      </c>
    </row>
    <row r="14" spans="1:9" ht="35.1" hidden="1" customHeight="1" thickBot="1" x14ac:dyDescent="0.3">
      <c r="A14" s="8">
        <f>'[1]LISTE de suivi DES PRODUITS'!$I155</f>
        <v>0</v>
      </c>
      <c r="B14" s="9" t="str">
        <f>'[1]LISTE de suivi DES PRODUITS'!$K155</f>
        <v>bat 9</v>
      </c>
      <c r="C14" s="17" t="str">
        <f>'[1]LISTE de suivi DES PRODUITS'!$N155</f>
        <v>Bateau</v>
      </c>
      <c r="D14" s="10">
        <f>'[1]LISTE de suivi DES PRODUITS'!$I155</f>
        <v>0</v>
      </c>
      <c r="E14" s="22"/>
      <c r="F14" s="15" t="str">
        <f t="shared" si="4"/>
        <v>-</v>
      </c>
      <c r="G14" s="14">
        <f t="shared" si="1"/>
        <v>0</v>
      </c>
      <c r="H14" s="11">
        <f t="shared" si="2"/>
        <v>0</v>
      </c>
      <c r="I14" s="11">
        <f t="shared" si="3"/>
        <v>0</v>
      </c>
    </row>
    <row r="15" spans="1:9" ht="35.1" hidden="1" customHeight="1" thickBot="1" x14ac:dyDescent="0.3">
      <c r="A15" s="8">
        <f>'[1]LISTE de suivi DES PRODUITS'!$I156</f>
        <v>0</v>
      </c>
      <c r="B15" s="9" t="str">
        <f>'[1]LISTE de suivi DES PRODUITS'!$K156</f>
        <v>Caissette A</v>
      </c>
      <c r="C15" s="17" t="str">
        <f>'[1]LISTE de suivi DES PRODUITS'!$N156</f>
        <v>Caissette déco en bois de palette Lg 24cm l 21 cm h12 cm</v>
      </c>
      <c r="D15" s="10">
        <f>'[1]LISTE de suivi DES PRODUITS'!$I156</f>
        <v>0</v>
      </c>
      <c r="E15" s="22"/>
      <c r="F15" s="15" t="str">
        <f t="shared" si="4"/>
        <v>-</v>
      </c>
      <c r="G15" s="14">
        <f t="shared" si="1"/>
        <v>0</v>
      </c>
      <c r="H15" s="11">
        <f t="shared" si="2"/>
        <v>0</v>
      </c>
      <c r="I15" s="11">
        <f t="shared" si="3"/>
        <v>0</v>
      </c>
    </row>
    <row r="16" spans="1:9" ht="35.1" hidden="1" customHeight="1" thickBot="1" x14ac:dyDescent="0.3">
      <c r="A16" s="8">
        <f>'[1]LISTE de suivi DES PRODUITS'!$I157</f>
        <v>0</v>
      </c>
      <c r="B16" s="9" t="str">
        <f>'[1]LISTE de suivi DES PRODUITS'!$K157</f>
        <v>Caissette B</v>
      </c>
      <c r="C16" s="17" t="str">
        <f>'[1]LISTE de suivi DES PRODUITS'!$N157</f>
        <v>Caissette déco en bois de palette Lg 23cm  l16cm  h10cm</v>
      </c>
      <c r="D16" s="10">
        <f>'[1]LISTE de suivi DES PRODUITS'!$I157</f>
        <v>0</v>
      </c>
      <c r="E16" s="22"/>
      <c r="F16" s="15" t="str">
        <f t="shared" si="4"/>
        <v>-</v>
      </c>
      <c r="G16" s="14">
        <f t="shared" si="1"/>
        <v>0</v>
      </c>
      <c r="H16" s="11">
        <f t="shared" si="2"/>
        <v>0</v>
      </c>
      <c r="I16" s="11">
        <f t="shared" si="3"/>
        <v>0</v>
      </c>
    </row>
    <row r="17" spans="1:9" ht="35.1" hidden="1" customHeight="1" thickBot="1" x14ac:dyDescent="0.3">
      <c r="A17" s="8">
        <f>'[1]LISTE de suivi DES PRODUITS'!$I158</f>
        <v>0</v>
      </c>
      <c r="B17" s="9" t="str">
        <f>'[1]LISTE de suivi DES PRODUITS'!$K158</f>
        <v>Caissette C</v>
      </c>
      <c r="C17" s="17" t="str">
        <f>'[1]LISTE de suivi DES PRODUITS'!$N158</f>
        <v>Caissette déco en bois de palette Lg 23cm l16cm h10cm</v>
      </c>
      <c r="D17" s="10">
        <f>'[1]LISTE de suivi DES PRODUITS'!$I158</f>
        <v>0</v>
      </c>
      <c r="E17" s="22"/>
      <c r="F17" s="15" t="str">
        <f t="shared" si="4"/>
        <v>-</v>
      </c>
      <c r="G17" s="14">
        <f t="shared" si="1"/>
        <v>0</v>
      </c>
      <c r="H17" s="11">
        <f t="shared" si="2"/>
        <v>0</v>
      </c>
      <c r="I17" s="11">
        <f t="shared" si="3"/>
        <v>0</v>
      </c>
    </row>
    <row r="18" spans="1:9" ht="35.1" customHeight="1" thickBot="1" x14ac:dyDescent="0.3">
      <c r="A18" s="8">
        <f>'[1]LISTE de suivi DES PRODUITS'!$I159</f>
        <v>18</v>
      </c>
      <c r="B18" s="9" t="str">
        <f>'[1]LISTE de suivi DES PRODUITS'!$K159</f>
        <v>Caissette D</v>
      </c>
      <c r="C18" s="17" t="str">
        <f>'[1]LISTE de suivi DES PRODUITS'!$N159</f>
        <v>Caissette déco en bois de palette Lg 23cm l16cm h10cm</v>
      </c>
      <c r="D18" s="10">
        <f>'[1]LISTE de suivi DES PRODUITS'!$I159</f>
        <v>18</v>
      </c>
      <c r="E18" s="22"/>
      <c r="F18" s="15" t="str">
        <f t="shared" si="4"/>
        <v>-</v>
      </c>
      <c r="G18" s="14">
        <f t="shared" si="1"/>
        <v>3.6</v>
      </c>
      <c r="H18" s="11">
        <f t="shared" si="2"/>
        <v>0</v>
      </c>
      <c r="I18" s="11">
        <f t="shared" si="3"/>
        <v>0</v>
      </c>
    </row>
    <row r="19" spans="1:9" ht="35.1" hidden="1" customHeight="1" thickBot="1" x14ac:dyDescent="0.3">
      <c r="A19" s="8">
        <f>'[1]LISTE de suivi DES PRODUITS'!$I160</f>
        <v>0</v>
      </c>
      <c r="B19" s="9" t="str">
        <f>'[1]LISTE de suivi DES PRODUITS'!$K160</f>
        <v>FA- Susp-B2</v>
      </c>
      <c r="C19" s="17" t="str">
        <f>'[1]LISTE de suivi DES PRODUITS'!$N160</f>
        <v>Boule décoration suspendue au bois flotté avec  plante "TILLANDSIA tricolore" appelées filles de l'air .</v>
      </c>
      <c r="D19" s="10">
        <f>'[1]LISTE de suivi DES PRODUITS'!$I160</f>
        <v>0</v>
      </c>
      <c r="E19" s="22"/>
      <c r="F19" s="15" t="str">
        <f t="shared" si="4"/>
        <v>-</v>
      </c>
      <c r="G19" s="14">
        <f t="shared" si="1"/>
        <v>0</v>
      </c>
      <c r="H19" s="11">
        <f t="shared" si="2"/>
        <v>0</v>
      </c>
      <c r="I19" s="11">
        <f t="shared" si="3"/>
        <v>0</v>
      </c>
    </row>
    <row r="20" spans="1:9" ht="35.1" hidden="1" customHeight="1" thickBot="1" x14ac:dyDescent="0.3">
      <c r="A20" s="8">
        <f>'[1]LISTE de suivi DES PRODUITS'!$I161</f>
        <v>0</v>
      </c>
      <c r="B20" s="9" t="str">
        <f>'[1]LISTE de suivi DES PRODUITS'!$K161</f>
        <v>FA- Susp-B3</v>
      </c>
      <c r="C20" s="21" t="str">
        <f>'[1]LISTE de suivi DES PRODUITS'!$N161</f>
        <v>Déco coeur " avec plante TILLANDSIA Melanocrater Groen" appelées filles de l'air  posée sur étagère en bois de palette (à accrocher) .</v>
      </c>
      <c r="D20" s="10">
        <f>'[1]LISTE de suivi DES PRODUITS'!$I161</f>
        <v>0</v>
      </c>
      <c r="E20" s="22"/>
      <c r="F20" s="15" t="str">
        <f t="shared" si="4"/>
        <v>-</v>
      </c>
      <c r="G20" s="14">
        <f t="shared" si="1"/>
        <v>0</v>
      </c>
      <c r="H20" s="11">
        <f t="shared" si="2"/>
        <v>0</v>
      </c>
      <c r="I20" s="11">
        <f t="shared" si="3"/>
        <v>0</v>
      </c>
    </row>
    <row r="21" spans="1:9" ht="35.1" customHeight="1" thickBot="1" x14ac:dyDescent="0.3">
      <c r="A21" s="8">
        <f>'[1]LISTE de suivi DES PRODUITS'!$I162</f>
        <v>12</v>
      </c>
      <c r="B21" s="9" t="str">
        <f>'[1]LISTE de suivi DES PRODUITS'!$K162</f>
        <v>Sup TIL 5</v>
      </c>
      <c r="C21" s="17" t="str">
        <f>'[1]LISTE de suivi DES PRODUITS'!$N162</f>
        <v>Support "TILLANDSIA V" L 25 cm, H 22 cm, P 8 cm - bois flotté et palette</v>
      </c>
      <c r="D21" s="10">
        <f>'[1]LISTE de suivi DES PRODUITS'!$I162</f>
        <v>12</v>
      </c>
      <c r="E21" s="22"/>
      <c r="F21" s="15" t="str">
        <f t="shared" si="4"/>
        <v>-</v>
      </c>
      <c r="G21" s="14">
        <f t="shared" si="1"/>
        <v>2.4</v>
      </c>
      <c r="H21" s="11">
        <f t="shared" si="2"/>
        <v>0</v>
      </c>
      <c r="I21" s="11">
        <f t="shared" si="3"/>
        <v>0</v>
      </c>
    </row>
    <row r="22" spans="1:9" ht="35.1" hidden="1" customHeight="1" thickBot="1" x14ac:dyDescent="0.3">
      <c r="A22" s="8">
        <f>'[1]LISTE de suivi DES PRODUITS'!$I163</f>
        <v>0</v>
      </c>
      <c r="B22" s="9" t="str">
        <f>'[1]LISTE de suivi DES PRODUITS'!$K163</f>
        <v>Sup TIL 6</v>
      </c>
      <c r="C22" s="17" t="str">
        <f>'[1]LISTE de suivi DES PRODUITS'!$N163</f>
        <v>Support orange "Plante grasse " L 30 cm, H 30 cm, P 12 cm - bois flotté et palette</v>
      </c>
      <c r="D22" s="10">
        <f>'[1]LISTE de suivi DES PRODUITS'!$I163</f>
        <v>0</v>
      </c>
      <c r="E22" s="22"/>
      <c r="F22" s="15" t="str">
        <f t="shared" si="4"/>
        <v>-</v>
      </c>
      <c r="G22" s="14">
        <f t="shared" si="1"/>
        <v>0</v>
      </c>
      <c r="H22" s="11">
        <f t="shared" si="2"/>
        <v>0</v>
      </c>
      <c r="I22" s="11">
        <f t="shared" si="3"/>
        <v>0</v>
      </c>
    </row>
    <row r="23" spans="1:9" ht="35.1" hidden="1" customHeight="1" thickBot="1" x14ac:dyDescent="0.3">
      <c r="A23" s="8">
        <f>'[1]LISTE de suivi DES PRODUITS'!$I164</f>
        <v>0</v>
      </c>
      <c r="B23" s="9" t="str">
        <f>'[1]LISTE de suivi DES PRODUITS'!$K164</f>
        <v>Sup TIL 7</v>
      </c>
      <c r="C23" s="17" t="str">
        <f>'[1]LISTE de suivi DES PRODUITS'!$N164</f>
        <v>Support "colonne" en bois flotté H 70cm ( A VENIR)- appelée filles de l'air</v>
      </c>
      <c r="D23" s="10">
        <f>'[1]LISTE de suivi DES PRODUITS'!$I164</f>
        <v>0</v>
      </c>
      <c r="E23" s="22"/>
      <c r="F23" s="15" t="str">
        <f t="shared" si="4"/>
        <v>-</v>
      </c>
      <c r="G23" s="14">
        <f t="shared" si="1"/>
        <v>0</v>
      </c>
      <c r="H23" s="11">
        <f t="shared" si="2"/>
        <v>0</v>
      </c>
      <c r="I23" s="11">
        <f t="shared" si="3"/>
        <v>0</v>
      </c>
    </row>
    <row r="24" spans="1:9" ht="35.1" hidden="1" customHeight="1" thickBot="1" x14ac:dyDescent="0.3">
      <c r="A24" s="8">
        <f>'[1]LISTE de suivi DES PRODUITS'!$I165</f>
        <v>0</v>
      </c>
      <c r="B24" s="9" t="str">
        <f>'[1]LISTE de suivi DES PRODUITS'!$K165</f>
        <v>L3</v>
      </c>
      <c r="C24" s="17" t="str">
        <f>'[1]LISTE de suivi DES PRODUITS'!$N165</f>
        <v>Lampe "oiseau" avec abat jour marron  en bois flotté (L 40 cm x H 60 cm x P 19 cm)</v>
      </c>
      <c r="D24" s="10">
        <f>'[1]LISTE de suivi DES PRODUITS'!$I165</f>
        <v>0</v>
      </c>
      <c r="E24" s="22"/>
      <c r="F24" s="15" t="str">
        <f t="shared" si="4"/>
        <v>-</v>
      </c>
      <c r="G24" s="14">
        <f t="shared" si="1"/>
        <v>0</v>
      </c>
      <c r="H24" s="11">
        <f t="shared" si="2"/>
        <v>0</v>
      </c>
      <c r="I24" s="11">
        <f t="shared" si="3"/>
        <v>0</v>
      </c>
    </row>
    <row r="25" spans="1:9" ht="35.1" hidden="1" customHeight="1" thickBot="1" x14ac:dyDescent="0.3">
      <c r="A25" s="8">
        <f>'[1]LISTE de suivi DES PRODUITS'!$I166</f>
        <v>0</v>
      </c>
      <c r="B25" s="9" t="str">
        <f>'[1]LISTE de suivi DES PRODUITS'!$K166</f>
        <v>L4</v>
      </c>
      <c r="C25" s="17" t="str">
        <f>'[1]LISTE de suivi DES PRODUITS'!$N166</f>
        <v>Lampe "H DEPORTEE" avec abat jour marron  en bois flotté (L 40 cm x H 60 cm x P 19 cm)</v>
      </c>
      <c r="D25" s="10">
        <f>'[1]LISTE de suivi DES PRODUITS'!$I166</f>
        <v>0</v>
      </c>
      <c r="E25" s="22"/>
      <c r="F25" s="15" t="str">
        <f t="shared" si="4"/>
        <v>-</v>
      </c>
      <c r="G25" s="14">
        <f t="shared" si="1"/>
        <v>0</v>
      </c>
      <c r="H25" s="11">
        <f t="shared" si="2"/>
        <v>0</v>
      </c>
      <c r="I25" s="11">
        <f t="shared" si="3"/>
        <v>0</v>
      </c>
    </row>
    <row r="26" spans="1:9" ht="35.1" hidden="1" customHeight="1" thickBot="1" x14ac:dyDescent="0.3">
      <c r="A26" s="8">
        <f>'[1]LISTE de suivi DES PRODUITS'!$I167</f>
        <v>0</v>
      </c>
      <c r="B26" s="9" t="str">
        <f>'[1]LISTE de suivi DES PRODUITS'!$K167</f>
        <v>L37</v>
      </c>
      <c r="C26" s="17" t="str">
        <f>'[1]LISTE de suivi DES PRODUITS'!$N167</f>
        <v>Lampe Haute cintrée (H= 105 cm)</v>
      </c>
      <c r="D26" s="10">
        <f>'[1]LISTE de suivi DES PRODUITS'!$I167</f>
        <v>0</v>
      </c>
      <c r="E26" s="22"/>
      <c r="F26" s="15" t="str">
        <f t="shared" si="4"/>
        <v>-</v>
      </c>
      <c r="G26" s="14">
        <f t="shared" si="1"/>
        <v>0</v>
      </c>
      <c r="H26" s="11">
        <f t="shared" si="2"/>
        <v>0</v>
      </c>
      <c r="I26" s="11">
        <f t="shared" si="3"/>
        <v>0</v>
      </c>
    </row>
    <row r="27" spans="1:9" ht="35.1" hidden="1" customHeight="1" thickBot="1" x14ac:dyDescent="0.3">
      <c r="A27" s="8">
        <f>'[1]LISTE de suivi DES PRODUITS'!$I168</f>
        <v>0</v>
      </c>
      <c r="B27" s="9" t="str">
        <f>'[1]LISTE de suivi DES PRODUITS'!$K168</f>
        <v>L40</v>
      </c>
      <c r="C27" s="17" t="str">
        <f>'[1]LISTE de suivi DES PRODUITS'!$N168</f>
        <v>Lampe "CHIMERE 1"</v>
      </c>
      <c r="D27" s="10">
        <f>'[1]LISTE de suivi DES PRODUITS'!$I168</f>
        <v>0</v>
      </c>
      <c r="E27" s="22"/>
      <c r="F27" s="15" t="str">
        <f t="shared" si="4"/>
        <v>-</v>
      </c>
      <c r="G27" s="14">
        <f t="shared" si="1"/>
        <v>0</v>
      </c>
      <c r="H27" s="11">
        <f t="shared" si="2"/>
        <v>0</v>
      </c>
      <c r="I27" s="11">
        <f t="shared" si="3"/>
        <v>0</v>
      </c>
    </row>
    <row r="28" spans="1:9" ht="35.1" hidden="1" customHeight="1" thickBot="1" x14ac:dyDescent="0.3">
      <c r="A28" s="8">
        <f>'[1]LISTE de suivi DES PRODUITS'!$I169</f>
        <v>0</v>
      </c>
      <c r="B28" s="9" t="str">
        <f>'[1]LISTE de suivi DES PRODUITS'!$K169</f>
        <v>L50</v>
      </c>
      <c r="C28" s="17" t="str">
        <f>'[1]LISTE de suivi DES PRODUITS'!$N169</f>
        <v>Lampe "TUBE" H-59 cm - Ø 13/14 cm en bois flotté. Ampoule flamme fournie.</v>
      </c>
      <c r="D28" s="10">
        <f>'[1]LISTE de suivi DES PRODUITS'!$I169</f>
        <v>0</v>
      </c>
      <c r="E28" s="22"/>
      <c r="F28" s="15" t="str">
        <f t="shared" si="4"/>
        <v>-</v>
      </c>
      <c r="G28" s="14">
        <f t="shared" si="1"/>
        <v>0</v>
      </c>
      <c r="H28" s="11">
        <f t="shared" si="2"/>
        <v>0</v>
      </c>
      <c r="I28" s="11">
        <f t="shared" si="3"/>
        <v>0</v>
      </c>
    </row>
    <row r="29" spans="1:9" ht="35.1" hidden="1" customHeight="1" thickBot="1" x14ac:dyDescent="0.3">
      <c r="A29" s="8">
        <f>'[1]LISTE de suivi DES PRODUITS'!$I170</f>
        <v>0</v>
      </c>
      <c r="B29" s="9" t="str">
        <f>'[1]LISTE de suivi DES PRODUITS'!$K170</f>
        <v>L53</v>
      </c>
      <c r="C29" s="17" t="str">
        <f>'[1]LISTE de suivi DES PRODUITS'!$N170</f>
        <v>Lampe "BEC" ( H-79cm Lg-45 cm P-25 cm) en bois flotté. Ampoule  fournie.</v>
      </c>
      <c r="D29" s="10">
        <f>'[1]LISTE de suivi DES PRODUITS'!$I170</f>
        <v>0</v>
      </c>
      <c r="E29" s="22"/>
      <c r="F29" s="15" t="str">
        <f t="shared" si="4"/>
        <v>-</v>
      </c>
      <c r="G29" s="14">
        <f t="shared" si="1"/>
        <v>0</v>
      </c>
      <c r="H29" s="11">
        <f t="shared" si="2"/>
        <v>0</v>
      </c>
      <c r="I29" s="11">
        <f t="shared" si="3"/>
        <v>0</v>
      </c>
    </row>
    <row r="30" spans="1:9" ht="35.1" hidden="1" customHeight="1" thickBot="1" x14ac:dyDescent="0.3">
      <c r="A30" s="8">
        <f>'[1]LISTE de suivi DES PRODUITS'!$I171</f>
        <v>0</v>
      </c>
      <c r="B30" s="9" t="str">
        <f>'[1]LISTE de suivi DES PRODUITS'!$K171</f>
        <v>L56</v>
      </c>
      <c r="C30" s="17" t="str">
        <f>'[1]LISTE de suivi DES PRODUITS'!$N171</f>
        <v xml:space="preserve">Lampe "DETECTEUR présence " en bois flotté (H 33cm, lg 20 cm, P 14cm)  </v>
      </c>
      <c r="D30" s="10">
        <f>'[1]LISTE de suivi DES PRODUITS'!$I171</f>
        <v>0</v>
      </c>
      <c r="E30" s="22"/>
      <c r="F30" s="15" t="str">
        <f t="shared" si="4"/>
        <v>-</v>
      </c>
      <c r="G30" s="14">
        <f t="shared" si="1"/>
        <v>0</v>
      </c>
      <c r="H30" s="11">
        <f t="shared" si="2"/>
        <v>0</v>
      </c>
      <c r="I30" s="11">
        <f t="shared" si="3"/>
        <v>0</v>
      </c>
    </row>
    <row r="31" spans="1:9" ht="35.1" hidden="1" customHeight="1" thickBot="1" x14ac:dyDescent="0.3">
      <c r="A31" s="8">
        <f>'[1]LISTE de suivi DES PRODUITS'!$I172</f>
        <v>0</v>
      </c>
      <c r="B31" s="9" t="str">
        <f>'[1]LISTE de suivi DES PRODUITS'!$K172</f>
        <v>L59</v>
      </c>
      <c r="C31" s="17" t="str">
        <f>'[1]LISTE de suivi DES PRODUITS'!$N172</f>
        <v>Lampe "CHEVET" petite n°2 en bois de chêne</v>
      </c>
      <c r="D31" s="10">
        <f>'[1]LISTE de suivi DES PRODUITS'!$I172</f>
        <v>0</v>
      </c>
      <c r="E31" s="22"/>
      <c r="F31" s="15" t="str">
        <f t="shared" si="4"/>
        <v>-</v>
      </c>
      <c r="G31" s="14">
        <f t="shared" si="1"/>
        <v>0</v>
      </c>
      <c r="H31" s="11">
        <f t="shared" si="2"/>
        <v>0</v>
      </c>
      <c r="I31" s="11">
        <f t="shared" si="3"/>
        <v>0</v>
      </c>
    </row>
    <row r="32" spans="1:9" ht="35.1" hidden="1" customHeight="1" thickBot="1" x14ac:dyDescent="0.3">
      <c r="A32" s="8">
        <f>'[1]LISTE de suivi DES PRODUITS'!$I173</f>
        <v>0</v>
      </c>
      <c r="B32" s="9" t="str">
        <f>'[1]LISTE de suivi DES PRODUITS'!$K173</f>
        <v>LA61</v>
      </c>
      <c r="C32" s="17" t="str">
        <f>'[1]LISTE de suivi DES PRODUITS'!$N173</f>
        <v>LAMPAD "LAMPADAIRE BEC " en bois flotté  H= 133 cm .</v>
      </c>
      <c r="D32" s="10">
        <f>'[1]LISTE de suivi DES PRODUITS'!$I173</f>
        <v>0</v>
      </c>
      <c r="E32" s="22"/>
      <c r="F32" s="15" t="str">
        <f t="shared" si="4"/>
        <v>-</v>
      </c>
      <c r="G32" s="14">
        <f t="shared" si="1"/>
        <v>0</v>
      </c>
      <c r="H32" s="11">
        <f t="shared" si="2"/>
        <v>0</v>
      </c>
      <c r="I32" s="11">
        <f t="shared" si="3"/>
        <v>0</v>
      </c>
    </row>
    <row r="33" spans="1:9" ht="35.1" customHeight="1" thickBot="1" x14ac:dyDescent="0.3">
      <c r="A33" s="8">
        <f>'[1]LISTE de suivi DES PRODUITS'!$I174</f>
        <v>54</v>
      </c>
      <c r="B33" s="9" t="str">
        <f>'[1]LISTE de suivi DES PRODUITS'!$K174</f>
        <v>L64</v>
      </c>
      <c r="C33" s="17" t="str">
        <f>'[1]LISTE de suivi DES PRODUITS'!$N174</f>
        <v>Lampe " COEUR" H- 86cm -  en bois flotté. 1 ampoule sur 2 à votre choix .</v>
      </c>
      <c r="D33" s="10">
        <f>'[1]LISTE de suivi DES PRODUITS'!$I174</f>
        <v>54</v>
      </c>
      <c r="E33" s="22"/>
      <c r="F33" s="15" t="str">
        <f t="shared" si="4"/>
        <v>-</v>
      </c>
      <c r="G33" s="14">
        <f t="shared" si="1"/>
        <v>10.8</v>
      </c>
      <c r="H33" s="11">
        <f t="shared" si="2"/>
        <v>0</v>
      </c>
      <c r="I33" s="11">
        <f t="shared" si="3"/>
        <v>0</v>
      </c>
    </row>
    <row r="34" spans="1:9" ht="35.1" hidden="1" customHeight="1" thickBot="1" x14ac:dyDescent="0.3">
      <c r="A34" s="8">
        <f>'[1]LISTE de suivi DES PRODUITS'!$I175</f>
        <v>0</v>
      </c>
      <c r="B34" s="9" t="str">
        <f>'[1]LISTE de suivi DES PRODUITS'!$K175</f>
        <v>LA68</v>
      </c>
      <c r="C34" s="17" t="str">
        <f>'[1]LISTE de suivi DES PRODUITS'!$N175</f>
        <v>LAMPAD "LAMPADAIRE 'A NŒUDS" en bois flotté, base palette. H= 130 cm</v>
      </c>
      <c r="D34" s="10">
        <f>'[1]LISTE de suivi DES PRODUITS'!$I175</f>
        <v>0</v>
      </c>
      <c r="E34" s="22"/>
      <c r="F34" s="15" t="str">
        <f t="shared" si="4"/>
        <v>-</v>
      </c>
      <c r="G34" s="14">
        <f t="shared" si="1"/>
        <v>0</v>
      </c>
      <c r="H34" s="11">
        <f t="shared" si="2"/>
        <v>0</v>
      </c>
      <c r="I34" s="11">
        <f t="shared" si="3"/>
        <v>0</v>
      </c>
    </row>
    <row r="35" spans="1:9" ht="35.1" hidden="1" customHeight="1" thickBot="1" x14ac:dyDescent="0.3">
      <c r="A35" s="8">
        <f>'[1]LISTE de suivi DES PRODUITS'!$I176</f>
        <v>0</v>
      </c>
      <c r="B35" s="9" t="str">
        <f>'[1]LISTE de suivi DES PRODUITS'!$K176</f>
        <v>LA71</v>
      </c>
      <c r="C35" s="17" t="str">
        <f>'[1]LISTE de suivi DES PRODUITS'!$N176</f>
        <v>LAMPAD   "LAMPADAIRE COURBE "" en bois flotté, base chêne. H= 156cm x Base 39cm</v>
      </c>
      <c r="D35" s="10">
        <f>'[1]LISTE de suivi DES PRODUITS'!$I176</f>
        <v>0</v>
      </c>
      <c r="E35" s="22"/>
      <c r="F35" s="15" t="str">
        <f t="shared" si="4"/>
        <v>-</v>
      </c>
      <c r="G35" s="14">
        <f t="shared" si="1"/>
        <v>0</v>
      </c>
      <c r="H35" s="11">
        <f t="shared" si="2"/>
        <v>0</v>
      </c>
      <c r="I35" s="11">
        <f t="shared" si="3"/>
        <v>0</v>
      </c>
    </row>
    <row r="36" spans="1:9" ht="35.1" customHeight="1" thickBot="1" x14ac:dyDescent="0.3">
      <c r="A36" s="8">
        <f>'[1]LISTE de suivi DES PRODUITS'!$I177</f>
        <v>45</v>
      </c>
      <c r="B36" s="9" t="str">
        <f>'[1]LISTE de suivi DES PRODUITS'!$K177</f>
        <v>L73</v>
      </c>
      <c r="C36" s="17" t="str">
        <f>'[1]LISTE de suivi DES PRODUITS'!$N177</f>
        <v>Lampe chevet "CAISSETTE" en bois de palette Lg 21cm l 16cm h 10cm</v>
      </c>
      <c r="D36" s="10">
        <f>'[1]LISTE de suivi DES PRODUITS'!$I177</f>
        <v>45</v>
      </c>
      <c r="E36" s="22"/>
      <c r="F36" s="15" t="str">
        <f t="shared" si="4"/>
        <v>-</v>
      </c>
      <c r="G36" s="14">
        <f t="shared" si="1"/>
        <v>9</v>
      </c>
      <c r="H36" s="11">
        <f t="shared" si="2"/>
        <v>0</v>
      </c>
      <c r="I36" s="11">
        <f t="shared" si="3"/>
        <v>0</v>
      </c>
    </row>
    <row r="37" spans="1:9" ht="35.1" hidden="1" customHeight="1" thickBot="1" x14ac:dyDescent="0.3">
      <c r="A37" s="8">
        <f>'[1]LISTE de suivi DES PRODUITS'!$I178</f>
        <v>0</v>
      </c>
      <c r="B37" s="9" t="str">
        <f>'[1]LISTE de suivi DES PRODUITS'!$K178</f>
        <v>L74</v>
      </c>
      <c r="C37" s="17" t="str">
        <f>'[1]LISTE de suivi DES PRODUITS'!$N178</f>
        <v>Lampe chevet "CAISSETTE" en bois de palette Lg 21cm l 16cm h 10cm</v>
      </c>
      <c r="D37" s="10">
        <f>'[1]LISTE de suivi DES PRODUITS'!$I178</f>
        <v>0</v>
      </c>
      <c r="E37" s="22"/>
      <c r="F37" s="15" t="str">
        <f t="shared" si="4"/>
        <v>-</v>
      </c>
      <c r="G37" s="14">
        <f t="shared" si="1"/>
        <v>0</v>
      </c>
      <c r="H37" s="11">
        <f t="shared" si="2"/>
        <v>0</v>
      </c>
      <c r="I37" s="11">
        <f t="shared" si="3"/>
        <v>0</v>
      </c>
    </row>
    <row r="38" spans="1:9" ht="35.1" hidden="1" customHeight="1" thickBot="1" x14ac:dyDescent="0.3">
      <c r="A38" s="8">
        <f>'[1]LISTE de suivi DES PRODUITS'!$I179</f>
        <v>0</v>
      </c>
      <c r="B38" s="9" t="str">
        <f>'[1]LISTE de suivi DES PRODUITS'!$K179</f>
        <v>LA76</v>
      </c>
      <c r="C38" s="17" t="str">
        <f>'[1]LISTE de suivi DES PRODUITS'!$N179</f>
        <v xml:space="preserve">LAMPAD "LAMPADAIRE " LICORNE " en bois flotté + Ø 5/6 cm H= 130 cm </v>
      </c>
      <c r="D38" s="10">
        <f>'[1]LISTE de suivi DES PRODUITS'!$I179</f>
        <v>0</v>
      </c>
      <c r="E38" s="22"/>
      <c r="F38" s="15" t="str">
        <f t="shared" si="4"/>
        <v>-</v>
      </c>
      <c r="G38" s="14">
        <f t="shared" si="1"/>
        <v>0</v>
      </c>
      <c r="H38" s="11">
        <f t="shared" si="2"/>
        <v>0</v>
      </c>
      <c r="I38" s="11">
        <f t="shared" si="3"/>
        <v>0</v>
      </c>
    </row>
    <row r="39" spans="1:9" ht="35.1" customHeight="1" thickBot="1" x14ac:dyDescent="0.3">
      <c r="A39" s="8">
        <f>'[1]LISTE de suivi DES PRODUITS'!$I180</f>
        <v>180</v>
      </c>
      <c r="B39" s="9" t="str">
        <f>'[1]LISTE de suivi DES PRODUITS'!$K180</f>
        <v>LA79</v>
      </c>
      <c r="C39" s="17" t="str">
        <f>'[1]LISTE de suivi DES PRODUITS'!$N180</f>
        <v>Lampe " 3 DOIGTS" en bois flotté  H= 70 cm- lg 50 cm</v>
      </c>
      <c r="D39" s="10">
        <f>'[1]LISTE de suivi DES PRODUITS'!$I180</f>
        <v>180</v>
      </c>
      <c r="E39" s="22"/>
      <c r="F39" s="15" t="str">
        <f t="shared" si="4"/>
        <v>-</v>
      </c>
      <c r="G39" s="14">
        <f t="shared" si="1"/>
        <v>36</v>
      </c>
      <c r="H39" s="11">
        <f t="shared" si="2"/>
        <v>0</v>
      </c>
      <c r="I39" s="11">
        <f t="shared" si="3"/>
        <v>0</v>
      </c>
    </row>
    <row r="40" spans="1:9" ht="35.1" hidden="1" customHeight="1" thickBot="1" x14ac:dyDescent="0.3">
      <c r="A40" s="8">
        <f>'[1]LISTE de suivi DES PRODUITS'!$I181</f>
        <v>0</v>
      </c>
      <c r="B40" s="9" t="str">
        <f>'[1]LISTE de suivi DES PRODUITS'!$K181</f>
        <v>LSclp 11</v>
      </c>
      <c r="C40" s="21" t="str">
        <f>'[1]LISTE de suivi DES PRODUITS'!$N181</f>
        <v xml:space="preserve">LAMPE Sculpture naturelle "La CAMARGUAISE"  en bois flotté ( Lg 68 cm x P 30 cm x H 137 cm- poids 18 kg) Avec éclairage led RGB + COMMANDE-   </v>
      </c>
      <c r="D40" s="10">
        <f>'[1]LISTE de suivi DES PRODUITS'!$I181</f>
        <v>0</v>
      </c>
      <c r="E40" s="22"/>
      <c r="F40" s="15" t="str">
        <f t="shared" si="4"/>
        <v>-</v>
      </c>
      <c r="G40" s="14">
        <f t="shared" si="1"/>
        <v>0</v>
      </c>
      <c r="H40" s="11">
        <f t="shared" si="2"/>
        <v>0</v>
      </c>
      <c r="I40" s="11">
        <f t="shared" si="3"/>
        <v>0</v>
      </c>
    </row>
    <row r="41" spans="1:9" ht="35.1" customHeight="1" thickBot="1" x14ac:dyDescent="0.3">
      <c r="A41" s="8">
        <f>'[1]LISTE de suivi DES PRODUITS'!$I182</f>
        <v>32</v>
      </c>
      <c r="B41" s="9" t="str">
        <f>'[1]LISTE de suivi DES PRODUITS'!$K182</f>
        <v>L83</v>
      </c>
      <c r="C41" s="17" t="str">
        <f>'[1]LISTE de suivi DES PRODUITS'!$N182</f>
        <v>Lampe (gauche) tablette Chevet A" CUBE" en bois de palette. L 25 cm, H17 cm, P11 cm</v>
      </c>
      <c r="D41" s="10">
        <f>'[1]LISTE de suivi DES PRODUITS'!$I182</f>
        <v>32</v>
      </c>
      <c r="E41" s="22"/>
      <c r="F41" s="15" t="str">
        <f t="shared" si="4"/>
        <v>-</v>
      </c>
      <c r="G41" s="14">
        <f t="shared" si="1"/>
        <v>6.4</v>
      </c>
      <c r="H41" s="11">
        <f t="shared" si="2"/>
        <v>0</v>
      </c>
      <c r="I41" s="11">
        <f t="shared" si="3"/>
        <v>0</v>
      </c>
    </row>
    <row r="42" spans="1:9" ht="35.1" hidden="1" customHeight="1" thickBot="1" x14ac:dyDescent="0.3">
      <c r="A42" s="8">
        <f>'[1]LISTE de suivi DES PRODUITS'!$I183</f>
        <v>0</v>
      </c>
      <c r="B42" s="9" t="str">
        <f>'[1]LISTE de suivi DES PRODUITS'!$K183</f>
        <v>L84</v>
      </c>
      <c r="C42" s="17" t="str">
        <f>'[1]LISTE de suivi DES PRODUITS'!$N183</f>
        <v>Lampe  (droite) tablette Chevet B" CUBE" en bois de palette. L 25 cm, H17 cm, P11 cm</v>
      </c>
      <c r="D42" s="10">
        <f>'[1]LISTE de suivi DES PRODUITS'!$I183</f>
        <v>0</v>
      </c>
      <c r="E42" s="22"/>
      <c r="F42" s="15" t="str">
        <f t="shared" si="4"/>
        <v>-</v>
      </c>
      <c r="G42" s="14">
        <f t="shared" si="1"/>
        <v>0</v>
      </c>
      <c r="H42" s="11">
        <f t="shared" si="2"/>
        <v>0</v>
      </c>
      <c r="I42" s="11">
        <f t="shared" si="3"/>
        <v>0</v>
      </c>
    </row>
    <row r="43" spans="1:9" ht="35.1" customHeight="1" thickBot="1" x14ac:dyDescent="0.3">
      <c r="A43" s="8">
        <f>'[1]LISTE de suivi DES PRODUITS'!$I184</f>
        <v>43</v>
      </c>
      <c r="B43" s="9" t="str">
        <f>'[1]LISTE de suivi DES PRODUITS'!$K184</f>
        <v>L86</v>
      </c>
      <c r="C43" s="17" t="str">
        <f>'[1]LISTE de suivi DES PRODUITS'!$N184</f>
        <v>Lampe " DOUBLE CŒUR"  H25 cm en bois de chêne.</v>
      </c>
      <c r="D43" s="10">
        <f>'[1]LISTE de suivi DES PRODUITS'!$I184</f>
        <v>43</v>
      </c>
      <c r="E43" s="22"/>
      <c r="F43" s="15" t="str">
        <f t="shared" si="4"/>
        <v>-</v>
      </c>
      <c r="G43" s="14">
        <f t="shared" si="1"/>
        <v>8.6</v>
      </c>
      <c r="H43" s="11">
        <f t="shared" si="2"/>
        <v>0</v>
      </c>
      <c r="I43" s="11">
        <f t="shared" si="3"/>
        <v>0</v>
      </c>
    </row>
    <row r="44" spans="1:9" ht="35.1" hidden="1" customHeight="1" thickBot="1" x14ac:dyDescent="0.3">
      <c r="A44" s="8">
        <f>'[1]LISTE de suivi DES PRODUITS'!$I185</f>
        <v>0</v>
      </c>
      <c r="B44" s="9" t="str">
        <f>'[1]LISTE de suivi DES PRODUITS'!$K185</f>
        <v>LA87</v>
      </c>
      <c r="C44" s="17" t="str">
        <f>'[1]LISTE de suivi DES PRODUITS'!$N185</f>
        <v xml:space="preserve">LAMPAD "LAMPADAIRE " multi NOEUDS " en bois flotté + Ø cm H=  cm </v>
      </c>
      <c r="D44" s="10">
        <f>'[1]LISTE de suivi DES PRODUITS'!$I185</f>
        <v>0</v>
      </c>
      <c r="E44" s="22"/>
      <c r="F44" s="15" t="str">
        <f t="shared" si="4"/>
        <v>-</v>
      </c>
      <c r="G44" s="14">
        <f t="shared" si="1"/>
        <v>0</v>
      </c>
      <c r="H44" s="11">
        <f t="shared" si="2"/>
        <v>0</v>
      </c>
      <c r="I44" s="11">
        <f t="shared" si="3"/>
        <v>0</v>
      </c>
    </row>
    <row r="45" spans="1:9" ht="35.1" hidden="1" customHeight="1" thickBot="1" x14ac:dyDescent="0.3">
      <c r="A45" s="8">
        <f>'[1]LISTE de suivi DES PRODUITS'!$I186</f>
        <v>0</v>
      </c>
      <c r="B45" s="9" t="str">
        <f>'[1]LISTE de suivi DES PRODUITS'!$K186</f>
        <v>LM4</v>
      </c>
      <c r="C45" s="17" t="str">
        <f>'[1]LISTE de suivi DES PRODUITS'!$N186</f>
        <v>Lampe  miroir "brillant" avec abat jour beige Ø 20 cm pivotant à 360° en bois flotté (L 34 cm x H 52 cm x P 19 cm)</v>
      </c>
      <c r="D45" s="10">
        <f>'[1]LISTE de suivi DES PRODUITS'!$I186</f>
        <v>0</v>
      </c>
      <c r="E45" s="22"/>
      <c r="F45" s="15" t="str">
        <f t="shared" si="4"/>
        <v>-</v>
      </c>
      <c r="G45" s="14">
        <f t="shared" si="1"/>
        <v>0</v>
      </c>
      <c r="H45" s="11">
        <f t="shared" si="2"/>
        <v>0</v>
      </c>
      <c r="I45" s="11">
        <f t="shared" si="3"/>
        <v>0</v>
      </c>
    </row>
    <row r="46" spans="1:9" ht="35.1" hidden="1" customHeight="1" thickBot="1" x14ac:dyDescent="0.3">
      <c r="A46" s="8">
        <f>'[1]LISTE de suivi DES PRODUITS'!$I187</f>
        <v>0</v>
      </c>
      <c r="B46" s="9" t="str">
        <f>'[1]LISTE de suivi DES PRODUITS'!$K187</f>
        <v>LM5</v>
      </c>
      <c r="C46" s="17" t="str">
        <f>'[1]LISTE de suivi DES PRODUITS'!$N187</f>
        <v>Lampe avec abat jour marron et miroir Ø 20 cm pivotant à 360° en bois flotté (L= 32 cm x H 60 cm x P 19 cm)</v>
      </c>
      <c r="D46" s="10">
        <f>'[1]LISTE de suivi DES PRODUITS'!$I187</f>
        <v>0</v>
      </c>
      <c r="E46" s="22"/>
      <c r="F46" s="15" t="str">
        <f t="shared" si="4"/>
        <v>-</v>
      </c>
      <c r="G46" s="14">
        <f t="shared" si="1"/>
        <v>0</v>
      </c>
      <c r="H46" s="11">
        <f t="shared" si="2"/>
        <v>0</v>
      </c>
      <c r="I46" s="11">
        <f t="shared" si="3"/>
        <v>0</v>
      </c>
    </row>
    <row r="47" spans="1:9" ht="35.1" hidden="1" customHeight="1" thickBot="1" x14ac:dyDescent="0.3">
      <c r="A47" s="8">
        <f>'[1]LISTE de suivi DES PRODUITS'!$I188</f>
        <v>0</v>
      </c>
      <c r="B47" s="9" t="str">
        <f>'[1]LISTE de suivi DES PRODUITS'!$K188</f>
        <v>M6</v>
      </c>
      <c r="C47" s="17" t="str">
        <f>'[1]LISTE de suivi DES PRODUITS'!$N188</f>
        <v>Miroir "ARC" (20 cm) pivotant à 360°en bois flotté (L  cm x H  cm x P  CM)</v>
      </c>
      <c r="D47" s="10">
        <f>'[1]LISTE de suivi DES PRODUITS'!$I188</f>
        <v>0</v>
      </c>
      <c r="E47" s="22"/>
      <c r="F47" s="15" t="str">
        <f t="shared" si="4"/>
        <v>-</v>
      </c>
      <c r="G47" s="14">
        <f t="shared" si="1"/>
        <v>0</v>
      </c>
      <c r="H47" s="11">
        <f t="shared" si="2"/>
        <v>0</v>
      </c>
      <c r="I47" s="11">
        <f t="shared" si="3"/>
        <v>0</v>
      </c>
    </row>
    <row r="48" spans="1:9" ht="35.1" hidden="1" customHeight="1" thickBot="1" x14ac:dyDescent="0.3">
      <c r="A48" s="8">
        <f>'[1]LISTE de suivi DES PRODUITS'!$I189</f>
        <v>0</v>
      </c>
      <c r="B48" s="9" t="str">
        <f>'[1]LISTE de suivi DES PRODUITS'!$K189</f>
        <v>M1</v>
      </c>
      <c r="C48" s="17" t="str">
        <f>'[1]LISTE de suivi DES PRODUITS'!$N189</f>
        <v xml:space="preserve">Miroir rond petit cadre (20 cm) pivotant à 360°en bois flotté </v>
      </c>
      <c r="D48" s="10">
        <f>'[1]LISTE de suivi DES PRODUITS'!$I189</f>
        <v>0</v>
      </c>
      <c r="E48" s="22"/>
      <c r="F48" s="15" t="str">
        <f t="shared" si="4"/>
        <v>-</v>
      </c>
      <c r="G48" s="14">
        <f t="shared" si="1"/>
        <v>0</v>
      </c>
      <c r="H48" s="11">
        <f t="shared" si="2"/>
        <v>0</v>
      </c>
      <c r="I48" s="11">
        <f t="shared" si="3"/>
        <v>0</v>
      </c>
    </row>
    <row r="49" spans="1:9" ht="35.1" hidden="1" customHeight="1" thickBot="1" x14ac:dyDescent="0.3">
      <c r="A49" s="8">
        <f>'[1]LISTE de suivi DES PRODUITS'!$I190</f>
        <v>0</v>
      </c>
      <c r="B49" s="9" t="str">
        <f>'[1]LISTE de suivi DES PRODUITS'!$K190</f>
        <v>M2</v>
      </c>
      <c r="C49" s="17" t="str">
        <f>'[1]LISTE de suivi DES PRODUITS'!$N190</f>
        <v xml:space="preserve">Miroir H "ROND" (20 cm) pivotant à 360°en bois flotté </v>
      </c>
      <c r="D49" s="10">
        <f>'[1]LISTE de suivi DES PRODUITS'!$I190</f>
        <v>0</v>
      </c>
      <c r="E49" s="22"/>
      <c r="F49" s="15" t="str">
        <f t="shared" si="4"/>
        <v>-</v>
      </c>
      <c r="G49" s="14">
        <f t="shared" si="1"/>
        <v>0</v>
      </c>
      <c r="H49" s="11">
        <f t="shared" si="2"/>
        <v>0</v>
      </c>
      <c r="I49" s="11">
        <f t="shared" si="3"/>
        <v>0</v>
      </c>
    </row>
    <row r="50" spans="1:9" ht="35.1" hidden="1" customHeight="1" thickBot="1" x14ac:dyDescent="0.3">
      <c r="A50" s="8">
        <f>'[1]LISTE de suivi DES PRODUITS'!$I191</f>
        <v>0</v>
      </c>
      <c r="B50" s="9" t="str">
        <f>'[1]LISTE de suivi DES PRODUITS'!$K191</f>
        <v>M12</v>
      </c>
      <c r="C50" s="17" t="str">
        <f>'[1]LISTE de suivi DES PRODUITS'!$N191</f>
        <v>Miroir carré (20x20cm) pivotanr en bois flotté - H43 cm, lg 26 cm</v>
      </c>
      <c r="D50" s="10">
        <f>'[1]LISTE de suivi DES PRODUITS'!$I191</f>
        <v>0</v>
      </c>
      <c r="E50" s="22"/>
      <c r="F50" s="15" t="str">
        <f t="shared" si="4"/>
        <v>-</v>
      </c>
      <c r="G50" s="14">
        <f t="shared" si="1"/>
        <v>0</v>
      </c>
      <c r="H50" s="11">
        <f t="shared" si="2"/>
        <v>0</v>
      </c>
      <c r="I50" s="11">
        <f t="shared" si="3"/>
        <v>0</v>
      </c>
    </row>
    <row r="51" spans="1:9" ht="35.1" hidden="1" customHeight="1" thickBot="1" x14ac:dyDescent="0.3">
      <c r="A51" s="8">
        <f>'[1]LISTE de suivi DES PRODUITS'!$I192</f>
        <v>0</v>
      </c>
      <c r="B51" s="9" t="str">
        <f>'[1]LISTE de suivi DES PRODUITS'!$K192</f>
        <v>M13</v>
      </c>
      <c r="C51" s="17" t="str">
        <f>'[1]LISTE de suivi DES PRODUITS'!$N192</f>
        <v xml:space="preserve">Miroir bijoux "Brillant" (20 cm) pivotant à 360°en bois flotté </v>
      </c>
      <c r="D51" s="10">
        <f>'[1]LISTE de suivi DES PRODUITS'!$I192</f>
        <v>0</v>
      </c>
      <c r="E51" s="22"/>
      <c r="F51" s="15" t="str">
        <f t="shared" si="4"/>
        <v>-</v>
      </c>
      <c r="G51" s="14">
        <f t="shared" si="1"/>
        <v>0</v>
      </c>
      <c r="H51" s="11">
        <f t="shared" si="2"/>
        <v>0</v>
      </c>
      <c r="I51" s="11">
        <f t="shared" si="3"/>
        <v>0</v>
      </c>
    </row>
    <row r="52" spans="1:9" ht="35.1" hidden="1" customHeight="1" thickBot="1" x14ac:dyDescent="0.3">
      <c r="A52" s="8">
        <f>'[1]LISTE de suivi DES PRODUITS'!$I193</f>
        <v>0</v>
      </c>
      <c r="B52" s="9" t="str">
        <f>'[1]LISTE de suivi DES PRODUITS'!$K193</f>
        <v>M16</v>
      </c>
      <c r="C52" s="17" t="str">
        <f>'[1]LISTE de suivi DES PRODUITS'!$N193</f>
        <v>Miroir "ROND 35 cm"- Ø 45/47 cm "MURAL" en bois flotté</v>
      </c>
      <c r="D52" s="10">
        <f>'[1]LISTE de suivi DES PRODUITS'!$I193</f>
        <v>0</v>
      </c>
      <c r="E52" s="22"/>
      <c r="F52" s="15" t="str">
        <f t="shared" si="4"/>
        <v>-</v>
      </c>
      <c r="G52" s="14">
        <f t="shared" si="1"/>
        <v>0</v>
      </c>
      <c r="H52" s="11">
        <f t="shared" si="2"/>
        <v>0</v>
      </c>
      <c r="I52" s="11">
        <f t="shared" si="3"/>
        <v>0</v>
      </c>
    </row>
    <row r="53" spans="1:9" ht="35.1" hidden="1" customHeight="1" thickBot="1" x14ac:dyDescent="0.3">
      <c r="A53" s="8">
        <f>'[1]LISTE de suivi DES PRODUITS'!$I194</f>
        <v>0</v>
      </c>
      <c r="B53" s="9" t="str">
        <f>'[1]LISTE de suivi DES PRODUITS'!$K194</f>
        <v>M18</v>
      </c>
      <c r="C53" s="21" t="str">
        <f>'[1]LISTE de suivi DES PRODUITS'!$N194</f>
        <v>Miroir éclairé avec ruban led RGB, 40 cm X 30 cm, orné de  bois flotté avec  commande + transformateur + rallonge . Lg hors tout 75cm x 60cm</v>
      </c>
      <c r="D53" s="10">
        <f>'[1]LISTE de suivi DES PRODUITS'!$I194</f>
        <v>0</v>
      </c>
      <c r="E53" s="22"/>
      <c r="F53" s="15" t="str">
        <f t="shared" si="4"/>
        <v>-</v>
      </c>
      <c r="G53" s="14">
        <f t="shared" si="1"/>
        <v>0</v>
      </c>
      <c r="H53" s="11">
        <f t="shared" si="2"/>
        <v>0</v>
      </c>
      <c r="I53" s="11">
        <f t="shared" si="3"/>
        <v>0</v>
      </c>
    </row>
    <row r="54" spans="1:9" ht="35.1" hidden="1" customHeight="1" thickBot="1" x14ac:dyDescent="0.3">
      <c r="A54" s="8">
        <f>'[1]LISTE de suivi DES PRODUITS'!$I195</f>
        <v>0</v>
      </c>
      <c r="B54" s="9" t="str">
        <f>'[1]LISTE de suivi DES PRODUITS'!$K195</f>
        <v>M19</v>
      </c>
      <c r="C54" s="21" t="str">
        <f>'[1]LISTE de suivi DES PRODUITS'!$N195</f>
        <v>Miroir " infini" en verre, 48 cm X 38 cm, orné de  bois flotté avec ruban  Led RGB + commande + transformateur + rallonge . Lg hors tout 80 cm x 65 cm.</v>
      </c>
      <c r="D54" s="10">
        <f>'[1]LISTE de suivi DES PRODUITS'!$I195</f>
        <v>0</v>
      </c>
      <c r="E54" s="22"/>
      <c r="F54" s="15" t="str">
        <f t="shared" si="4"/>
        <v>-</v>
      </c>
      <c r="G54" s="14">
        <f t="shared" si="1"/>
        <v>0</v>
      </c>
      <c r="H54" s="11">
        <f t="shared" si="2"/>
        <v>0</v>
      </c>
      <c r="I54" s="11">
        <f t="shared" si="3"/>
        <v>0</v>
      </c>
    </row>
    <row r="55" spans="1:9" ht="35.1" hidden="1" customHeight="1" thickBot="1" x14ac:dyDescent="0.3">
      <c r="A55" s="8">
        <f>'[1]LISTE de suivi DES PRODUITS'!$I196</f>
        <v>0</v>
      </c>
      <c r="B55" s="9">
        <f>'[1]LISTE de suivi DES PRODUITS'!$K196</f>
        <v>0</v>
      </c>
      <c r="C55" s="17" t="str">
        <f>'[1]LISTE de suivi DES PRODUITS'!$N196</f>
        <v>Miroir 100 cm x 50 cm           ?????  PAULE en 2022</v>
      </c>
      <c r="D55" s="10">
        <f>'[1]LISTE de suivi DES PRODUITS'!$I196</f>
        <v>0</v>
      </c>
      <c r="E55" s="22"/>
      <c r="F55" s="15" t="str">
        <f t="shared" si="4"/>
        <v>-</v>
      </c>
      <c r="G55" s="14">
        <f t="shared" si="1"/>
        <v>0</v>
      </c>
      <c r="H55" s="11">
        <f t="shared" si="2"/>
        <v>0</v>
      </c>
      <c r="I55" s="11">
        <f t="shared" si="3"/>
        <v>0</v>
      </c>
    </row>
    <row r="56" spans="1:9" ht="35.1" customHeight="1" thickBot="1" x14ac:dyDescent="0.3">
      <c r="A56" s="8">
        <f>'[1]LISTE de suivi DES PRODUITS'!$I197</f>
        <v>14</v>
      </c>
      <c r="B56" s="9" t="str">
        <f>'[1]LISTE de suivi DES PRODUITS'!$K197</f>
        <v>M n°1</v>
      </c>
      <c r="C56" s="17" t="str">
        <f>'[1]LISTE de suivi DES PRODUITS'!$N197</f>
        <v>Miroir ovale 5 cm  + housse rouge en velourd - long 17 cm en bois flotté</v>
      </c>
      <c r="D56" s="10">
        <f>'[1]LISTE de suivi DES PRODUITS'!$I197</f>
        <v>14</v>
      </c>
      <c r="E56" s="22"/>
      <c r="F56" s="15" t="str">
        <f>IF(E56&gt;1,"AIE…PAS BON. ???","-")</f>
        <v>-</v>
      </c>
      <c r="G56" s="14">
        <f t="shared" si="1"/>
        <v>2.8</v>
      </c>
      <c r="H56" s="11">
        <f t="shared" si="2"/>
        <v>0</v>
      </c>
      <c r="I56" s="11">
        <f t="shared" si="3"/>
        <v>0</v>
      </c>
    </row>
    <row r="57" spans="1:9" ht="35.1" customHeight="1" thickBot="1" x14ac:dyDescent="0.3">
      <c r="A57" s="8">
        <f>'[1]LISTE de suivi DES PRODUITS'!$I198</f>
        <v>12</v>
      </c>
      <c r="B57" s="9" t="str">
        <f>'[1]LISTE de suivi DES PRODUITS'!$K198</f>
        <v>M n°2</v>
      </c>
      <c r="C57" s="17" t="str">
        <f>'[1]LISTE de suivi DES PRODUITS'!$N198</f>
        <v>Miroir ovale 5 cm  + housse noire en velourd - long 11 cm en bois flotté</v>
      </c>
      <c r="D57" s="10">
        <f>'[1]LISTE de suivi DES PRODUITS'!$I198</f>
        <v>12</v>
      </c>
      <c r="E57" s="22"/>
      <c r="F57" s="15" t="str">
        <f t="shared" si="4"/>
        <v>-</v>
      </c>
      <c r="G57" s="14">
        <f t="shared" si="1"/>
        <v>2.4</v>
      </c>
      <c r="H57" s="11">
        <f t="shared" si="2"/>
        <v>0</v>
      </c>
      <c r="I57" s="11">
        <f t="shared" si="3"/>
        <v>0</v>
      </c>
    </row>
    <row r="58" spans="1:9" ht="35.1" customHeight="1" thickBot="1" x14ac:dyDescent="0.3">
      <c r="A58" s="8">
        <f>'[1]LISTE de suivi DES PRODUITS'!$I199</f>
        <v>12</v>
      </c>
      <c r="B58" s="9" t="str">
        <f>'[1]LISTE de suivi DES PRODUITS'!$K199</f>
        <v>M n°3</v>
      </c>
      <c r="C58" s="17" t="str">
        <f>'[1]LISTE de suivi DES PRODUITS'!$N199</f>
        <v>Miroir ovale 5 cm  + housse verte en velourd - long 10 cm en bois flotté</v>
      </c>
      <c r="D58" s="10">
        <f>'[1]LISTE de suivi DES PRODUITS'!$I199</f>
        <v>12</v>
      </c>
      <c r="E58" s="22"/>
      <c r="F58" s="15" t="str">
        <f t="shared" si="4"/>
        <v>-</v>
      </c>
      <c r="G58" s="14">
        <f t="shared" si="1"/>
        <v>2.4</v>
      </c>
      <c r="H58" s="11">
        <f t="shared" si="2"/>
        <v>0</v>
      </c>
      <c r="I58" s="11">
        <f t="shared" si="3"/>
        <v>0</v>
      </c>
    </row>
    <row r="59" spans="1:9" ht="35.1" customHeight="1" thickBot="1" x14ac:dyDescent="0.3">
      <c r="A59" s="8">
        <f>'[1]LISTE de suivi DES PRODUITS'!$I200</f>
        <v>12</v>
      </c>
      <c r="B59" s="9" t="str">
        <f>'[1]LISTE de suivi DES PRODUITS'!$K200</f>
        <v>M n°4</v>
      </c>
      <c r="C59" s="17" t="str">
        <f>'[1]LISTE de suivi DES PRODUITS'!$N200</f>
        <v>Miroir ovale 5 cm  + housse noire en velourd - long 17 cm en bois flotté</v>
      </c>
      <c r="D59" s="10">
        <f>'[1]LISTE de suivi DES PRODUITS'!$I200</f>
        <v>12</v>
      </c>
      <c r="E59" s="22"/>
      <c r="F59" s="15" t="str">
        <f t="shared" si="4"/>
        <v>-</v>
      </c>
      <c r="G59" s="14">
        <f t="shared" si="1"/>
        <v>2.4</v>
      </c>
      <c r="H59" s="11">
        <f t="shared" si="2"/>
        <v>0</v>
      </c>
      <c r="I59" s="11">
        <f t="shared" si="3"/>
        <v>0</v>
      </c>
    </row>
    <row r="60" spans="1:9" ht="35.1" customHeight="1" thickBot="1" x14ac:dyDescent="0.3">
      <c r="A60" s="8">
        <f>'[1]LISTE de suivi DES PRODUITS'!$I201</f>
        <v>18</v>
      </c>
      <c r="B60" s="9" t="str">
        <f>'[1]LISTE de suivi DES PRODUITS'!$K201</f>
        <v>PCS1</v>
      </c>
      <c r="C60" s="17" t="str">
        <f>'[1]LISTE de suivi DES PRODUITS'!$N201</f>
        <v>Porte  12 CRAYONS COULEURS ou  STYLOS</v>
      </c>
      <c r="D60" s="10">
        <f>'[1]LISTE de suivi DES PRODUITS'!$I201</f>
        <v>18</v>
      </c>
      <c r="E60" s="22"/>
      <c r="F60" s="15" t="str">
        <f t="shared" si="4"/>
        <v>-</v>
      </c>
      <c r="G60" s="14">
        <f t="shared" si="1"/>
        <v>3.6</v>
      </c>
      <c r="H60" s="11">
        <f t="shared" si="2"/>
        <v>0</v>
      </c>
      <c r="I60" s="11">
        <f t="shared" si="3"/>
        <v>0</v>
      </c>
    </row>
    <row r="61" spans="1:9" ht="35.1" hidden="1" customHeight="1" thickBot="1" x14ac:dyDescent="0.3">
      <c r="A61" s="8">
        <f>'[1]LISTE de suivi DES PRODUITS'!$I202</f>
        <v>0</v>
      </c>
      <c r="B61" s="9" t="str">
        <f>'[1]LISTE de suivi DES PRODUITS'!$K202</f>
        <v>PCS2</v>
      </c>
      <c r="C61" s="17" t="str">
        <f>'[1]LISTE de suivi DES PRODUITS'!$N202</f>
        <v>Porte  CRAYONS ou  STYLOS</v>
      </c>
      <c r="D61" s="10">
        <f>'[1]LISTE de suivi DES PRODUITS'!$I202</f>
        <v>0</v>
      </c>
      <c r="E61" s="22"/>
      <c r="F61" s="15" t="str">
        <f t="shared" si="4"/>
        <v>-</v>
      </c>
      <c r="G61" s="14">
        <f t="shared" si="1"/>
        <v>0</v>
      </c>
      <c r="H61" s="11">
        <f t="shared" si="2"/>
        <v>0</v>
      </c>
      <c r="I61" s="11">
        <f t="shared" si="3"/>
        <v>0</v>
      </c>
    </row>
    <row r="62" spans="1:9" ht="35.1" hidden="1" customHeight="1" thickBot="1" x14ac:dyDescent="0.3">
      <c r="A62" s="8">
        <f>'[1]LISTE de suivi DES PRODUITS'!$I203</f>
        <v>0</v>
      </c>
      <c r="B62" s="9" t="str">
        <f>'[1]LISTE de suivi DES PRODUITS'!$K203</f>
        <v>PCS3</v>
      </c>
      <c r="C62" s="17" t="str">
        <f>'[1]LISTE de suivi DES PRODUITS'!$N203</f>
        <v>Porte  CRAYONS ou  STYLOS</v>
      </c>
      <c r="D62" s="10">
        <f>'[1]LISTE de suivi DES PRODUITS'!$I203</f>
        <v>0</v>
      </c>
      <c r="E62" s="22"/>
      <c r="F62" s="15" t="str">
        <f t="shared" si="4"/>
        <v>-</v>
      </c>
      <c r="G62" s="14">
        <f t="shared" si="1"/>
        <v>0</v>
      </c>
      <c r="H62" s="11">
        <f t="shared" si="2"/>
        <v>0</v>
      </c>
      <c r="I62" s="11">
        <f t="shared" si="3"/>
        <v>0</v>
      </c>
    </row>
    <row r="63" spans="1:9" ht="35.1" hidden="1" customHeight="1" thickBot="1" x14ac:dyDescent="0.3">
      <c r="A63" s="8">
        <f>'[1]LISTE de suivi DES PRODUITS'!$I204</f>
        <v>0</v>
      </c>
      <c r="B63" s="9" t="str">
        <f>'[1]LISTE de suivi DES PRODUITS'!$K204</f>
        <v>PCS4</v>
      </c>
      <c r="C63" s="17" t="str">
        <f>'[1]LISTE de suivi DES PRODUITS'!$N204</f>
        <v>Porte  CRAYONS ou  STYLOS</v>
      </c>
      <c r="D63" s="10">
        <f>'[1]LISTE de suivi DES PRODUITS'!$I204</f>
        <v>0</v>
      </c>
      <c r="E63" s="22"/>
      <c r="F63" s="15" t="str">
        <f t="shared" si="4"/>
        <v>-</v>
      </c>
      <c r="G63" s="14">
        <f t="shared" si="1"/>
        <v>0</v>
      </c>
      <c r="H63" s="11">
        <f t="shared" si="2"/>
        <v>0</v>
      </c>
      <c r="I63" s="11">
        <f t="shared" si="3"/>
        <v>0</v>
      </c>
    </row>
    <row r="64" spans="1:9" ht="35.1" hidden="1" customHeight="1" thickBot="1" x14ac:dyDescent="0.3">
      <c r="A64" s="8">
        <f>'[1]LISTE de suivi DES PRODUITS'!$I205</f>
        <v>0</v>
      </c>
      <c r="B64" s="9" t="str">
        <f>'[1]LISTE de suivi DES PRODUITS'!$K205</f>
        <v>P 3 Stylos 1</v>
      </c>
      <c r="C64" s="17" t="str">
        <f>'[1]LISTE de suivi DES PRODUITS'!$N205</f>
        <v>Porte  3 STYLOS</v>
      </c>
      <c r="D64" s="10">
        <f>'[1]LISTE de suivi DES PRODUITS'!$I205</f>
        <v>0</v>
      </c>
      <c r="E64" s="22"/>
      <c r="F64" s="15" t="str">
        <f t="shared" si="4"/>
        <v>-</v>
      </c>
      <c r="G64" s="14">
        <f t="shared" si="1"/>
        <v>0</v>
      </c>
      <c r="H64" s="11">
        <f t="shared" si="2"/>
        <v>0</v>
      </c>
      <c r="I64" s="11">
        <f t="shared" si="3"/>
        <v>0</v>
      </c>
    </row>
    <row r="65" spans="1:9" ht="35.1" hidden="1" customHeight="1" thickBot="1" x14ac:dyDescent="0.3">
      <c r="A65" s="8">
        <f>'[1]LISTE de suivi DES PRODUITS'!$I206</f>
        <v>0</v>
      </c>
      <c r="B65" s="9" t="str">
        <f>'[1]LISTE de suivi DES PRODUITS'!$K206</f>
        <v>P Stylos 3A</v>
      </c>
      <c r="C65" s="17" t="str">
        <f>'[1]LISTE de suivi DES PRODUITS'!$N206</f>
        <v>Porte  3 STYLOS</v>
      </c>
      <c r="D65" s="10">
        <f>'[1]LISTE de suivi DES PRODUITS'!$I206</f>
        <v>0</v>
      </c>
      <c r="E65" s="22"/>
      <c r="F65" s="15" t="str">
        <f t="shared" si="4"/>
        <v>-</v>
      </c>
      <c r="G65" s="14">
        <f t="shared" si="1"/>
        <v>0</v>
      </c>
      <c r="H65" s="11">
        <f t="shared" si="2"/>
        <v>0</v>
      </c>
      <c r="I65" s="11">
        <f t="shared" si="3"/>
        <v>0</v>
      </c>
    </row>
    <row r="66" spans="1:9" ht="35.1" customHeight="1" thickBot="1" x14ac:dyDescent="0.3">
      <c r="A66" s="8">
        <f>'[1]LISTE de suivi DES PRODUITS'!$I207</f>
        <v>14</v>
      </c>
      <c r="B66" s="9" t="str">
        <f>'[1]LISTE de suivi DES PRODUITS'!$K207</f>
        <v>Sup 4 Bic</v>
      </c>
      <c r="C66" s="17" t="str">
        <f>'[1]LISTE de suivi DES PRODUITS'!$N207</f>
        <v>Support 4 STYLOS BIC (base Corse)</v>
      </c>
      <c r="D66" s="10">
        <f>'[1]LISTE de suivi DES PRODUITS'!$I207</f>
        <v>14</v>
      </c>
      <c r="E66" s="22"/>
      <c r="F66" s="15" t="str">
        <f t="shared" si="4"/>
        <v>-</v>
      </c>
      <c r="G66" s="14">
        <f t="shared" si="1"/>
        <v>2.8</v>
      </c>
      <c r="H66" s="11">
        <f t="shared" si="2"/>
        <v>0</v>
      </c>
      <c r="I66" s="11">
        <f t="shared" si="3"/>
        <v>0</v>
      </c>
    </row>
    <row r="67" spans="1:9" ht="35.1" customHeight="1" thickBot="1" x14ac:dyDescent="0.3">
      <c r="A67" s="8">
        <f>'[1]LISTE de suivi DES PRODUITS'!$I208</f>
        <v>8</v>
      </c>
      <c r="B67" s="9" t="str">
        <f>'[1]LISTE de suivi DES PRODUITS'!$K208</f>
        <v>Sup 2 Bic</v>
      </c>
      <c r="C67" s="17" t="str">
        <f>'[1]LISTE de suivi DES PRODUITS'!$N208</f>
        <v>Support 2 STYLOS BIC (base Corse)</v>
      </c>
      <c r="D67" s="10">
        <f>'[1]LISTE de suivi DES PRODUITS'!$I208</f>
        <v>8</v>
      </c>
      <c r="E67" s="22"/>
      <c r="F67" s="15" t="str">
        <f t="shared" si="4"/>
        <v>-</v>
      </c>
      <c r="G67" s="14">
        <f t="shared" si="1"/>
        <v>1.6</v>
      </c>
      <c r="H67" s="11">
        <f t="shared" si="2"/>
        <v>0</v>
      </c>
      <c r="I67" s="11">
        <f t="shared" si="3"/>
        <v>0</v>
      </c>
    </row>
    <row r="68" spans="1:9" ht="35.1" hidden="1" customHeight="1" thickBot="1" x14ac:dyDescent="0.3">
      <c r="A68" s="8">
        <f>'[1]LISTE de suivi DES PRODUITS'!$I209</f>
        <v>0</v>
      </c>
      <c r="B68" s="9" t="str">
        <f>'[1]LISTE de suivi DES PRODUITS'!$K209</f>
        <v>PCcoul B</v>
      </c>
      <c r="C68" s="17" t="str">
        <f>'[1]LISTE de suivi DES PRODUITS'!$N209</f>
        <v>Porte 12 CRAYONS COULEURS  (60°)</v>
      </c>
      <c r="D68" s="10">
        <f>'[1]LISTE de suivi DES PRODUITS'!$I209</f>
        <v>0</v>
      </c>
      <c r="E68" s="22"/>
      <c r="F68" s="15" t="str">
        <f t="shared" si="4"/>
        <v>-</v>
      </c>
      <c r="G68" s="14">
        <f t="shared" ref="G68:G131" si="5">D68*G$3/100</f>
        <v>0</v>
      </c>
      <c r="H68" s="11">
        <f t="shared" ref="H68:H131" si="6">SUMIF(E68,1,G68)</f>
        <v>0</v>
      </c>
      <c r="I68" s="11">
        <f t="shared" ref="I68:I131" si="7">SUMIF(E68,1,H68)*4</f>
        <v>0</v>
      </c>
    </row>
    <row r="69" spans="1:9" ht="35.1" hidden="1" customHeight="1" thickBot="1" x14ac:dyDescent="0.3">
      <c r="A69" s="8">
        <f>'[1]LISTE de suivi DES PRODUITS'!$I210</f>
        <v>0</v>
      </c>
      <c r="B69" s="9" t="str">
        <f>'[1]LISTE de suivi DES PRODUITS'!$K210</f>
        <v xml:space="preserve">PCcoul C </v>
      </c>
      <c r="C69" s="17" t="str">
        <f>'[1]LISTE de suivi DES PRODUITS'!$N210</f>
        <v>Porte12 CRAYONS COULEURS rond  - fournis</v>
      </c>
      <c r="D69" s="10">
        <f>'[1]LISTE de suivi DES PRODUITS'!$I210</f>
        <v>0</v>
      </c>
      <c r="E69" s="22"/>
      <c r="F69" s="15" t="str">
        <f t="shared" si="4"/>
        <v>-</v>
      </c>
      <c r="G69" s="14">
        <f t="shared" si="5"/>
        <v>0</v>
      </c>
      <c r="H69" s="11">
        <f t="shared" si="6"/>
        <v>0</v>
      </c>
      <c r="I69" s="11">
        <f t="shared" si="7"/>
        <v>0</v>
      </c>
    </row>
    <row r="70" spans="1:9" ht="35.1" hidden="1" customHeight="1" thickBot="1" x14ac:dyDescent="0.3">
      <c r="A70" s="8">
        <f>'[1]LISTE de suivi DES PRODUITS'!$I211</f>
        <v>0</v>
      </c>
      <c r="B70" s="9" t="str">
        <f>'[1]LISTE de suivi DES PRODUITS'!$K211</f>
        <v>P Ccoul D</v>
      </c>
      <c r="C70" s="17" t="str">
        <f>'[1]LISTE de suivi DES PRODUITS'!$N211</f>
        <v>Porte12 CRAYONS COULEURS unis  fournis (moyen  avec 1 bic)</v>
      </c>
      <c r="D70" s="10">
        <f>'[1]LISTE de suivi DES PRODUITS'!$I211</f>
        <v>0</v>
      </c>
      <c r="E70" s="22"/>
      <c r="F70" s="15" t="str">
        <f t="shared" si="4"/>
        <v>-</v>
      </c>
      <c r="G70" s="14">
        <f t="shared" si="5"/>
        <v>0</v>
      </c>
      <c r="H70" s="11">
        <f t="shared" si="6"/>
        <v>0</v>
      </c>
      <c r="I70" s="11">
        <f t="shared" si="7"/>
        <v>0</v>
      </c>
    </row>
    <row r="71" spans="1:9" ht="35.1" hidden="1" customHeight="1" thickBot="1" x14ac:dyDescent="0.3">
      <c r="A71" s="8">
        <f>'[1]LISTE de suivi DES PRODUITS'!$I212</f>
        <v>0</v>
      </c>
      <c r="B71" s="9" t="str">
        <f>'[1]LISTE de suivi DES PRODUITS'!$K212</f>
        <v>P Ccoul E</v>
      </c>
      <c r="C71" s="17" t="str">
        <f>'[1]LISTE de suivi DES PRODUITS'!$N212</f>
        <v>Porte12 CRAYONS COULEURS unis  fournis (moyen  avec 1 bic)</v>
      </c>
      <c r="D71" s="10">
        <f>'[1]LISTE de suivi DES PRODUITS'!$I212</f>
        <v>0</v>
      </c>
      <c r="E71" s="22"/>
      <c r="F71" s="15" t="str">
        <f t="shared" si="4"/>
        <v>-</v>
      </c>
      <c r="G71" s="14">
        <f t="shared" si="5"/>
        <v>0</v>
      </c>
      <c r="H71" s="11">
        <f t="shared" si="6"/>
        <v>0</v>
      </c>
      <c r="I71" s="11">
        <f t="shared" si="7"/>
        <v>0</v>
      </c>
    </row>
    <row r="72" spans="1:9" ht="35.1" hidden="1" customHeight="1" thickBot="1" x14ac:dyDescent="0.3">
      <c r="A72" s="8">
        <f>'[1]LISTE de suivi DES PRODUITS'!$I213</f>
        <v>0</v>
      </c>
      <c r="B72" s="9" t="str">
        <f>'[1]LISTE de suivi DES PRODUITS'!$K213</f>
        <v>PCcoul G</v>
      </c>
      <c r="C72" s="17" t="str">
        <f>'[1]LISTE de suivi DES PRODUITS'!$N213</f>
        <v>Porte 12 CRAYONS COULEURS  fournis (rond)</v>
      </c>
      <c r="D72" s="10">
        <f>'[1]LISTE de suivi DES PRODUITS'!$I213</f>
        <v>0</v>
      </c>
      <c r="E72" s="22"/>
      <c r="F72" s="15" t="str">
        <f t="shared" ref="F72:F135" si="8">IF(E72&gt;1,"AIE…PAS BON. ???","-")</f>
        <v>-</v>
      </c>
      <c r="G72" s="14">
        <f t="shared" si="5"/>
        <v>0</v>
      </c>
      <c r="H72" s="11">
        <f t="shared" si="6"/>
        <v>0</v>
      </c>
      <c r="I72" s="11">
        <f t="shared" si="7"/>
        <v>0</v>
      </c>
    </row>
    <row r="73" spans="1:9" ht="35.1" hidden="1" customHeight="1" thickBot="1" x14ac:dyDescent="0.3">
      <c r="A73" s="8">
        <f>'[1]LISTE de suivi DES PRODUITS'!$I214</f>
        <v>0</v>
      </c>
      <c r="B73" s="9" t="str">
        <f>'[1]LISTE de suivi DES PRODUITS'!$K214</f>
        <v>PCcoul H</v>
      </c>
      <c r="C73" s="17" t="str">
        <f>'[1]LISTE de suivi DES PRODUITS'!$N214</f>
        <v>Porte 12 CRAYONS COULEURS  fournis (rond)</v>
      </c>
      <c r="D73" s="10">
        <f>'[1]LISTE de suivi DES PRODUITS'!$I214</f>
        <v>0</v>
      </c>
      <c r="E73" s="22"/>
      <c r="F73" s="15" t="str">
        <f t="shared" si="8"/>
        <v>-</v>
      </c>
      <c r="G73" s="14">
        <f t="shared" si="5"/>
        <v>0</v>
      </c>
      <c r="H73" s="11">
        <f t="shared" si="6"/>
        <v>0</v>
      </c>
      <c r="I73" s="11">
        <f t="shared" si="7"/>
        <v>0</v>
      </c>
    </row>
    <row r="74" spans="1:9" ht="35.1" hidden="1" customHeight="1" thickBot="1" x14ac:dyDescent="0.3">
      <c r="A74" s="8">
        <f>'[1]LISTE de suivi DES PRODUITS'!$I215</f>
        <v>0</v>
      </c>
      <c r="B74" s="9" t="str">
        <f>'[1]LISTE de suivi DES PRODUITS'!$K215</f>
        <v>PCcoul J</v>
      </c>
      <c r="C74" s="17" t="str">
        <f>'[1]LISTE de suivi DES PRODUITS'!$N215</f>
        <v xml:space="preserve">Porte 12 CRAYONS COULEURS </v>
      </c>
      <c r="D74" s="10">
        <f>'[1]LISTE de suivi DES PRODUITS'!$I215</f>
        <v>0</v>
      </c>
      <c r="E74" s="22"/>
      <c r="F74" s="15" t="str">
        <f t="shared" si="8"/>
        <v>-</v>
      </c>
      <c r="G74" s="14">
        <f t="shared" si="5"/>
        <v>0</v>
      </c>
      <c r="H74" s="11">
        <f t="shared" si="6"/>
        <v>0</v>
      </c>
      <c r="I74" s="11">
        <f t="shared" si="7"/>
        <v>0</v>
      </c>
    </row>
    <row r="75" spans="1:9" ht="35.1" hidden="1" customHeight="1" thickBot="1" x14ac:dyDescent="0.3">
      <c r="A75" s="8">
        <f>'[1]LISTE de suivi DES PRODUITS'!$I216</f>
        <v>0</v>
      </c>
      <c r="B75" s="9" t="str">
        <f>'[1]LISTE de suivi DES PRODUITS'!$K216</f>
        <v>PCcoul L</v>
      </c>
      <c r="C75" s="17" t="str">
        <f>'[1]LISTE de suivi DES PRODUITS'!$N216</f>
        <v xml:space="preserve">Porte 12 CRAYONS COULEURS </v>
      </c>
      <c r="D75" s="10">
        <f>'[1]LISTE de suivi DES PRODUITS'!$I216</f>
        <v>0</v>
      </c>
      <c r="E75" s="22"/>
      <c r="F75" s="15" t="str">
        <f t="shared" si="8"/>
        <v>-</v>
      </c>
      <c r="G75" s="14">
        <f t="shared" si="5"/>
        <v>0</v>
      </c>
      <c r="H75" s="11">
        <f t="shared" si="6"/>
        <v>0</v>
      </c>
      <c r="I75" s="11">
        <f t="shared" si="7"/>
        <v>0</v>
      </c>
    </row>
    <row r="76" spans="1:9" ht="35.1" hidden="1" customHeight="1" thickBot="1" x14ac:dyDescent="0.3">
      <c r="A76" s="8">
        <f>'[1]LISTE de suivi DES PRODUITS'!$I217</f>
        <v>0</v>
      </c>
      <c r="B76" s="9" t="str">
        <f>'[1]LISTE de suivi DES PRODUITS'!$K217</f>
        <v>PCcoul Long M</v>
      </c>
      <c r="C76" s="17" t="str">
        <f>'[1]LISTE de suivi DES PRODUITS'!$N217</f>
        <v xml:space="preserve">Porte 12 CRAYONS COULEURS  bosse (90°) </v>
      </c>
      <c r="D76" s="10">
        <f>'[1]LISTE de suivi DES PRODUITS'!$I217</f>
        <v>0</v>
      </c>
      <c r="E76" s="22"/>
      <c r="F76" s="15" t="str">
        <f t="shared" si="8"/>
        <v>-</v>
      </c>
      <c r="G76" s="14">
        <f t="shared" si="5"/>
        <v>0</v>
      </c>
      <c r="H76" s="11">
        <f t="shared" si="6"/>
        <v>0</v>
      </c>
      <c r="I76" s="11">
        <f t="shared" si="7"/>
        <v>0</v>
      </c>
    </row>
    <row r="77" spans="1:9" ht="35.1" hidden="1" customHeight="1" thickBot="1" x14ac:dyDescent="0.3">
      <c r="A77" s="8">
        <f>'[1]LISTE de suivi DES PRODUITS'!$I218</f>
        <v>0</v>
      </c>
      <c r="B77" s="9" t="str">
        <f>'[1]LISTE de suivi DES PRODUITS'!$K218</f>
        <v>PCcoul M Court</v>
      </c>
      <c r="C77" s="17" t="str">
        <f>'[1]LISTE de suivi DES PRODUITS'!$N218</f>
        <v>Porte 12 CRAYONS COULEURS  bosse (90°)</v>
      </c>
      <c r="D77" s="10">
        <f>'[1]LISTE de suivi DES PRODUITS'!$I218</f>
        <v>0</v>
      </c>
      <c r="E77" s="22"/>
      <c r="F77" s="15" t="str">
        <f t="shared" si="8"/>
        <v>-</v>
      </c>
      <c r="G77" s="14">
        <f t="shared" si="5"/>
        <v>0</v>
      </c>
      <c r="H77" s="11">
        <f t="shared" si="6"/>
        <v>0</v>
      </c>
      <c r="I77" s="11">
        <f t="shared" si="7"/>
        <v>0</v>
      </c>
    </row>
    <row r="78" spans="1:9" ht="35.1" hidden="1" customHeight="1" thickBot="1" x14ac:dyDescent="0.3">
      <c r="A78" s="8">
        <f>'[1]LISTE de suivi DES PRODUITS'!$I219</f>
        <v>0</v>
      </c>
      <c r="B78" s="9" t="str">
        <f>'[1]LISTE de suivi DES PRODUITS'!$K219</f>
        <v>PCcoul N</v>
      </c>
      <c r="C78" s="17" t="str">
        <f>'[1]LISTE de suivi DES PRODUITS'!$N219</f>
        <v>Porte12 CRAYONS COULEURS cire - fournis</v>
      </c>
      <c r="D78" s="10">
        <f>'[1]LISTE de suivi DES PRODUITS'!$I219</f>
        <v>0</v>
      </c>
      <c r="E78" s="22"/>
      <c r="F78" s="15" t="str">
        <f t="shared" si="8"/>
        <v>-</v>
      </c>
      <c r="G78" s="14">
        <f t="shared" si="5"/>
        <v>0</v>
      </c>
      <c r="H78" s="11">
        <f t="shared" si="6"/>
        <v>0</v>
      </c>
      <c r="I78" s="11">
        <f t="shared" si="7"/>
        <v>0</v>
      </c>
    </row>
    <row r="79" spans="1:9" ht="35.1" hidden="1" customHeight="1" thickBot="1" x14ac:dyDescent="0.3">
      <c r="A79" s="8">
        <f>'[1]LISTE de suivi DES PRODUITS'!$I220</f>
        <v>0</v>
      </c>
      <c r="B79" s="9" t="str">
        <f>'[1]LISTE de suivi DES PRODUITS'!$K220</f>
        <v>PCcoul Q</v>
      </c>
      <c r="C79" s="17" t="str">
        <f>'[1]LISTE de suivi DES PRODUITS'!$N220</f>
        <v xml:space="preserve">Porte 12 CRAYONS COULEURS </v>
      </c>
      <c r="D79" s="10">
        <f>'[1]LISTE de suivi DES PRODUITS'!$I220</f>
        <v>0</v>
      </c>
      <c r="E79" s="22"/>
      <c r="F79" s="15" t="str">
        <f t="shared" si="8"/>
        <v>-</v>
      </c>
      <c r="G79" s="14">
        <f t="shared" si="5"/>
        <v>0</v>
      </c>
      <c r="H79" s="11">
        <f t="shared" si="6"/>
        <v>0</v>
      </c>
      <c r="I79" s="11">
        <f t="shared" si="7"/>
        <v>0</v>
      </c>
    </row>
    <row r="80" spans="1:9" ht="35.1" customHeight="1" thickBot="1" x14ac:dyDescent="0.3">
      <c r="A80" s="8">
        <f>'[1]LISTE de suivi DES PRODUITS'!$I221</f>
        <v>15</v>
      </c>
      <c r="B80" s="9" t="str">
        <f>'[1]LISTE de suivi DES PRODUITS'!$K221</f>
        <v>PCcoul R</v>
      </c>
      <c r="C80" s="17" t="str">
        <f>'[1]LISTE de suivi DES PRODUITS'!$N221</f>
        <v xml:space="preserve">Porte 12 CRAYONS COULEURS </v>
      </c>
      <c r="D80" s="10">
        <f>'[1]LISTE de suivi DES PRODUITS'!$I221</f>
        <v>15</v>
      </c>
      <c r="E80" s="22"/>
      <c r="F80" s="15" t="str">
        <f t="shared" si="8"/>
        <v>-</v>
      </c>
      <c r="G80" s="14">
        <f t="shared" si="5"/>
        <v>3</v>
      </c>
      <c r="H80" s="11">
        <f t="shared" si="6"/>
        <v>0</v>
      </c>
      <c r="I80" s="11">
        <f t="shared" si="7"/>
        <v>0</v>
      </c>
    </row>
    <row r="81" spans="1:9" ht="35.1" hidden="1" customHeight="1" thickBot="1" x14ac:dyDescent="0.3">
      <c r="A81" s="8">
        <f>'[1]LISTE de suivi DES PRODUITS'!$I222</f>
        <v>0</v>
      </c>
      <c r="B81" s="9" t="str">
        <f>'[1]LISTE de suivi DES PRODUITS'!$K222</f>
        <v>PCcoul S</v>
      </c>
      <c r="C81" s="17" t="str">
        <f>'[1]LISTE de suivi DES PRODUITS'!$N222</f>
        <v xml:space="preserve">Porte 12 CRAYONS COULEURS </v>
      </c>
      <c r="D81" s="10">
        <f>'[1]LISTE de suivi DES PRODUITS'!$I222</f>
        <v>0</v>
      </c>
      <c r="E81" s="22"/>
      <c r="F81" s="15" t="str">
        <f t="shared" si="8"/>
        <v>-</v>
      </c>
      <c r="G81" s="14">
        <f t="shared" si="5"/>
        <v>0</v>
      </c>
      <c r="H81" s="11">
        <f t="shared" si="6"/>
        <v>0</v>
      </c>
      <c r="I81" s="11">
        <f t="shared" si="7"/>
        <v>0</v>
      </c>
    </row>
    <row r="82" spans="1:9" ht="35.1" hidden="1" customHeight="1" thickBot="1" x14ac:dyDescent="0.3">
      <c r="A82" s="8">
        <f>'[1]LISTE de suivi DES PRODUITS'!$I223</f>
        <v>0</v>
      </c>
      <c r="B82" s="9" t="str">
        <f>'[1]LISTE de suivi DES PRODUITS'!$K223</f>
        <v>PCcoul W</v>
      </c>
      <c r="C82" s="17" t="str">
        <f>'[1]LISTE de suivi DES PRODUITS'!$N223</f>
        <v>Porte 12 CRAYONS COULEURS unis  fournis (en demi lune).</v>
      </c>
      <c r="D82" s="10">
        <f>'[1]LISTE de suivi DES PRODUITS'!$I223</f>
        <v>0</v>
      </c>
      <c r="E82" s="22"/>
      <c r="F82" s="15" t="str">
        <f t="shared" si="8"/>
        <v>-</v>
      </c>
      <c r="G82" s="14">
        <f t="shared" si="5"/>
        <v>0</v>
      </c>
      <c r="H82" s="11">
        <f t="shared" si="6"/>
        <v>0</v>
      </c>
      <c r="I82" s="11">
        <f t="shared" si="7"/>
        <v>0</v>
      </c>
    </row>
    <row r="83" spans="1:9" ht="35.1" hidden="1" customHeight="1" thickBot="1" x14ac:dyDescent="0.3">
      <c r="A83" s="8">
        <f>'[1]LISTE de suivi DES PRODUITS'!$I224</f>
        <v>0</v>
      </c>
      <c r="B83" s="9" t="str">
        <f>'[1]LISTE de suivi DES PRODUITS'!$K224</f>
        <v>Foot</v>
      </c>
      <c r="C83" s="17" t="str">
        <f>'[1]LISTE de suivi DES PRODUITS'!$N224</f>
        <v xml:space="preserve">Porte 12 CRAYONS COULEURS </v>
      </c>
      <c r="D83" s="10">
        <f>'[1]LISTE de suivi DES PRODUITS'!$I224</f>
        <v>0</v>
      </c>
      <c r="E83" s="22"/>
      <c r="F83" s="15" t="str">
        <f t="shared" si="8"/>
        <v>-</v>
      </c>
      <c r="G83" s="14">
        <f t="shared" si="5"/>
        <v>0</v>
      </c>
      <c r="H83" s="11">
        <f t="shared" si="6"/>
        <v>0</v>
      </c>
      <c r="I83" s="11">
        <f t="shared" si="7"/>
        <v>0</v>
      </c>
    </row>
    <row r="84" spans="1:9" ht="35.1" hidden="1" customHeight="1" thickBot="1" x14ac:dyDescent="0.3">
      <c r="A84" s="8">
        <f>'[1]LISTE de suivi DES PRODUITS'!$I225</f>
        <v>0</v>
      </c>
      <c r="B84" s="9" t="str">
        <f>'[1]LISTE de suivi DES PRODUITS'!$K225</f>
        <v>Licorne</v>
      </c>
      <c r="C84" s="17" t="str">
        <f>'[1]LISTE de suivi DES PRODUITS'!$N225</f>
        <v xml:space="preserve">Porte 12 CRAYONS COULEURS </v>
      </c>
      <c r="D84" s="10">
        <f>'[1]LISTE de suivi DES PRODUITS'!$I225</f>
        <v>0</v>
      </c>
      <c r="E84" s="22"/>
      <c r="F84" s="15" t="str">
        <f t="shared" si="8"/>
        <v>-</v>
      </c>
      <c r="G84" s="14">
        <f t="shared" si="5"/>
        <v>0</v>
      </c>
      <c r="H84" s="11">
        <f t="shared" si="6"/>
        <v>0</v>
      </c>
      <c r="I84" s="11">
        <f t="shared" si="7"/>
        <v>0</v>
      </c>
    </row>
    <row r="85" spans="1:9" ht="35.1" hidden="1" customHeight="1" thickBot="1" x14ac:dyDescent="0.3">
      <c r="A85" s="8">
        <f>'[1]LISTE de suivi DES PRODUITS'!$I226</f>
        <v>0</v>
      </c>
      <c r="B85" s="9" t="str">
        <f>'[1]LISTE de suivi DES PRODUITS'!$K226</f>
        <v>Sup BicA</v>
      </c>
      <c r="C85" s="17" t="str">
        <f>'[1]LISTE de suivi DES PRODUITS'!$N226</f>
        <v>Support simple  1 STYLOS BIC</v>
      </c>
      <c r="D85" s="10">
        <f>'[1]LISTE de suivi DES PRODUITS'!$I226</f>
        <v>0</v>
      </c>
      <c r="E85" s="22"/>
      <c r="F85" s="15" t="str">
        <f t="shared" si="8"/>
        <v>-</v>
      </c>
      <c r="G85" s="14">
        <f t="shared" si="5"/>
        <v>0</v>
      </c>
      <c r="H85" s="11">
        <f t="shared" si="6"/>
        <v>0</v>
      </c>
      <c r="I85" s="11">
        <f t="shared" si="7"/>
        <v>0</v>
      </c>
    </row>
    <row r="86" spans="1:9" ht="35.1" customHeight="1" thickBot="1" x14ac:dyDescent="0.3">
      <c r="A86" s="8">
        <f>'[1]LISTE de suivi DES PRODUITS'!$I227</f>
        <v>10</v>
      </c>
      <c r="B86" s="9" t="str">
        <f>'[1]LISTE de suivi DES PRODUITS'!$K227</f>
        <v>Sup BicC</v>
      </c>
      <c r="C86" s="17" t="str">
        <f>'[1]LISTE de suivi DES PRODUITS'!$N227</f>
        <v>DOUBLE Support Porte 4 STYLOS BIC (en Y)</v>
      </c>
      <c r="D86" s="10">
        <f>'[1]LISTE de suivi DES PRODUITS'!$I227</f>
        <v>10</v>
      </c>
      <c r="E86" s="22"/>
      <c r="F86" s="15" t="str">
        <f t="shared" si="8"/>
        <v>-</v>
      </c>
      <c r="G86" s="14">
        <f t="shared" si="5"/>
        <v>2</v>
      </c>
      <c r="H86" s="11">
        <f t="shared" si="6"/>
        <v>0</v>
      </c>
      <c r="I86" s="11">
        <f t="shared" si="7"/>
        <v>0</v>
      </c>
    </row>
    <row r="87" spans="1:9" ht="35.1" hidden="1" customHeight="1" thickBot="1" x14ac:dyDescent="0.3">
      <c r="A87" s="8">
        <f>'[1]LISTE de suivi DES PRODUITS'!$I228</f>
        <v>0</v>
      </c>
      <c r="B87" s="9" t="str">
        <f>'[1]LISTE de suivi DES PRODUITS'!$K228</f>
        <v>SupE</v>
      </c>
      <c r="C87" s="17" t="str">
        <f>'[1]LISTE de suivi DES PRODUITS'!$N228</f>
        <v>Support Porte 6 STYLOS BIC</v>
      </c>
      <c r="D87" s="10">
        <f>'[1]LISTE de suivi DES PRODUITS'!$I228</f>
        <v>0</v>
      </c>
      <c r="E87" s="22"/>
      <c r="F87" s="15" t="str">
        <f t="shared" si="8"/>
        <v>-</v>
      </c>
      <c r="G87" s="14">
        <f t="shared" si="5"/>
        <v>0</v>
      </c>
      <c r="H87" s="11">
        <f t="shared" si="6"/>
        <v>0</v>
      </c>
      <c r="I87" s="11">
        <f t="shared" si="7"/>
        <v>0</v>
      </c>
    </row>
    <row r="88" spans="1:9" ht="35.1" hidden="1" customHeight="1" thickBot="1" x14ac:dyDescent="0.3">
      <c r="A88" s="8">
        <f>'[1]LISTE de suivi DES PRODUITS'!$I229</f>
        <v>0</v>
      </c>
      <c r="B88" s="9" t="str">
        <f>'[1]LISTE de suivi DES PRODUITS'!$K229</f>
        <v>Sup 1Bic2</v>
      </c>
      <c r="C88" s="17" t="str">
        <f>'[1]LISTE de suivi DES PRODUITS'!$N229</f>
        <v>Support 1 STYLOS BIC</v>
      </c>
      <c r="D88" s="10">
        <f>'[1]LISTE de suivi DES PRODUITS'!$I229</f>
        <v>0</v>
      </c>
      <c r="E88" s="22"/>
      <c r="F88" s="15" t="str">
        <f t="shared" si="8"/>
        <v>-</v>
      </c>
      <c r="G88" s="14">
        <f t="shared" si="5"/>
        <v>0</v>
      </c>
      <c r="H88" s="11">
        <f t="shared" si="6"/>
        <v>0</v>
      </c>
      <c r="I88" s="11">
        <f t="shared" si="7"/>
        <v>0</v>
      </c>
    </row>
    <row r="89" spans="1:9" ht="35.1" hidden="1" customHeight="1" thickBot="1" x14ac:dyDescent="0.3">
      <c r="A89" s="8">
        <f>'[1]LISTE de suivi DES PRODUITS'!$I230</f>
        <v>0</v>
      </c>
      <c r="B89" s="9" t="str">
        <f>'[1]LISTE de suivi DES PRODUITS'!$K230</f>
        <v>Sup 1C</v>
      </c>
      <c r="C89" s="17" t="str">
        <f>'[1]LISTE de suivi DES PRODUITS'!$N230</f>
        <v>Support 1 Cygogne</v>
      </c>
      <c r="D89" s="10">
        <f>'[1]LISTE de suivi DES PRODUITS'!$I230</f>
        <v>0</v>
      </c>
      <c r="E89" s="22"/>
      <c r="F89" s="15" t="str">
        <f t="shared" si="8"/>
        <v>-</v>
      </c>
      <c r="G89" s="14">
        <f t="shared" si="5"/>
        <v>0</v>
      </c>
      <c r="H89" s="11">
        <f t="shared" si="6"/>
        <v>0</v>
      </c>
      <c r="I89" s="11">
        <f t="shared" si="7"/>
        <v>0</v>
      </c>
    </row>
    <row r="90" spans="1:9" ht="35.1" hidden="1" customHeight="1" thickBot="1" x14ac:dyDescent="0.3">
      <c r="A90" s="8">
        <f>'[1]LISTE de suivi DES PRODUITS'!$I231</f>
        <v>0</v>
      </c>
      <c r="B90" s="9" t="str">
        <f>'[1]LISTE de suivi DES PRODUITS'!$K231</f>
        <v>PEND-G</v>
      </c>
      <c r="C90" s="17" t="str">
        <f>'[1]LISTE de suivi DES PRODUITS'!$N231</f>
        <v xml:space="preserve">PENDULE G (avec  Balancier) socle chêne </v>
      </c>
      <c r="D90" s="10">
        <f>'[1]LISTE de suivi DES PRODUITS'!$I231</f>
        <v>0</v>
      </c>
      <c r="E90" s="22"/>
      <c r="F90" s="15" t="str">
        <f t="shared" si="8"/>
        <v>-</v>
      </c>
      <c r="G90" s="14">
        <f t="shared" si="5"/>
        <v>0</v>
      </c>
      <c r="H90" s="11">
        <f t="shared" si="6"/>
        <v>0</v>
      </c>
      <c r="I90" s="11">
        <f t="shared" si="7"/>
        <v>0</v>
      </c>
    </row>
    <row r="91" spans="1:9" ht="35.1" hidden="1" customHeight="1" thickBot="1" x14ac:dyDescent="0.3">
      <c r="A91" s="8">
        <f>'[1]LISTE de suivi DES PRODUITS'!$I232</f>
        <v>0</v>
      </c>
      <c r="B91" s="9" t="str">
        <f>'[1]LISTE de suivi DES PRODUITS'!$K232</f>
        <v>PEND-S</v>
      </c>
      <c r="C91" s="17" t="str">
        <f>'[1]LISTE de suivi DES PRODUITS'!$N232</f>
        <v>PENDULE S ( socle chêne )</v>
      </c>
      <c r="D91" s="10">
        <f>'[1]LISTE de suivi DES PRODUITS'!$I232</f>
        <v>0</v>
      </c>
      <c r="E91" s="22"/>
      <c r="F91" s="15" t="str">
        <f t="shared" si="8"/>
        <v>-</v>
      </c>
      <c r="G91" s="14">
        <f t="shared" si="5"/>
        <v>0</v>
      </c>
      <c r="H91" s="11">
        <f t="shared" si="6"/>
        <v>0</v>
      </c>
      <c r="I91" s="11">
        <f t="shared" si="7"/>
        <v>0</v>
      </c>
    </row>
    <row r="92" spans="1:9" ht="35.1" hidden="1" customHeight="1" thickBot="1" x14ac:dyDescent="0.3">
      <c r="A92" s="8">
        <f>'[1]LISTE de suivi DES PRODUITS'!$I233</f>
        <v>0</v>
      </c>
      <c r="B92" s="9" t="str">
        <f>'[1]LISTE de suivi DES PRODUITS'!$K233</f>
        <v>PEND-W</v>
      </c>
      <c r="C92" s="17" t="str">
        <f>'[1]LISTE de suivi DES PRODUITS'!$N233</f>
        <v>PENDULE W aiguille doré ( socle chêne )</v>
      </c>
      <c r="D92" s="10">
        <f>'[1]LISTE de suivi DES PRODUITS'!$I233</f>
        <v>0</v>
      </c>
      <c r="E92" s="22"/>
      <c r="F92" s="15" t="str">
        <f t="shared" si="8"/>
        <v>-</v>
      </c>
      <c r="G92" s="14">
        <f t="shared" si="5"/>
        <v>0</v>
      </c>
      <c r="H92" s="11">
        <f t="shared" si="6"/>
        <v>0</v>
      </c>
      <c r="I92" s="11">
        <f t="shared" si="7"/>
        <v>0</v>
      </c>
    </row>
    <row r="93" spans="1:9" ht="35.1" customHeight="1" thickBot="1" x14ac:dyDescent="0.3">
      <c r="A93" s="8">
        <f>'[1]LISTE de suivi DES PRODUITS'!$I234</f>
        <v>75</v>
      </c>
      <c r="B93" s="9" t="str">
        <f>'[1]LISTE de suivi DES PRODUITS'!$K234</f>
        <v>PEND-X</v>
      </c>
      <c r="C93" s="17" t="str">
        <f>'[1]LISTE de suivi DES PRODUITS'!$N234</f>
        <v>PENDULE X balancier son BIG BEN  ( socle chêne )</v>
      </c>
      <c r="D93" s="10">
        <f>'[1]LISTE de suivi DES PRODUITS'!$I234</f>
        <v>75</v>
      </c>
      <c r="E93" s="22"/>
      <c r="F93" s="15" t="str">
        <f t="shared" si="8"/>
        <v>-</v>
      </c>
      <c r="G93" s="14">
        <f t="shared" si="5"/>
        <v>15</v>
      </c>
      <c r="H93" s="11">
        <f t="shared" si="6"/>
        <v>0</v>
      </c>
      <c r="I93" s="11">
        <f t="shared" si="7"/>
        <v>0</v>
      </c>
    </row>
    <row r="94" spans="1:9" ht="35.1" hidden="1" customHeight="1" thickBot="1" x14ac:dyDescent="0.3">
      <c r="A94" s="8">
        <f>'[1]LISTE de suivi DES PRODUITS'!$I235</f>
        <v>0</v>
      </c>
      <c r="B94" s="9" t="str">
        <f>'[1]LISTE de suivi DES PRODUITS'!$K235</f>
        <v>PEND-Y</v>
      </c>
      <c r="C94" s="17" t="str">
        <f>'[1]LISTE de suivi DES PRODUITS'!$N235</f>
        <v>PENDULE Y(socle chêne) cadre en bois flotté</v>
      </c>
      <c r="D94" s="10">
        <f>'[1]LISTE de suivi DES PRODUITS'!$I235</f>
        <v>0</v>
      </c>
      <c r="E94" s="22"/>
      <c r="F94" s="15" t="str">
        <f t="shared" si="8"/>
        <v>-</v>
      </c>
      <c r="G94" s="14">
        <f t="shared" si="5"/>
        <v>0</v>
      </c>
      <c r="H94" s="11">
        <f t="shared" si="6"/>
        <v>0</v>
      </c>
      <c r="I94" s="11">
        <f t="shared" si="7"/>
        <v>0</v>
      </c>
    </row>
    <row r="95" spans="1:9" ht="35.1" customHeight="1" thickBot="1" x14ac:dyDescent="0.3">
      <c r="A95" s="8">
        <f>'[1]LISTE de suivi DES PRODUITS'!$I236</f>
        <v>90</v>
      </c>
      <c r="B95" s="9" t="str">
        <f>'[1]LISTE de suivi DES PRODUITS'!$K236</f>
        <v>PEND-BB</v>
      </c>
      <c r="C95" s="17" t="str">
        <f>'[1]LISTE de suivi DES PRODUITS'!$N236</f>
        <v>PENDULE à balancier avec le son BIG BEN ( socle chêne )</v>
      </c>
      <c r="D95" s="10">
        <f>'[1]LISTE de suivi DES PRODUITS'!$I236</f>
        <v>90</v>
      </c>
      <c r="E95" s="22"/>
      <c r="F95" s="15" t="str">
        <f t="shared" si="8"/>
        <v>-</v>
      </c>
      <c r="G95" s="14">
        <f t="shared" si="5"/>
        <v>18</v>
      </c>
      <c r="H95" s="11">
        <f t="shared" si="6"/>
        <v>0</v>
      </c>
      <c r="I95" s="11">
        <f t="shared" si="7"/>
        <v>0</v>
      </c>
    </row>
    <row r="96" spans="1:9" ht="35.1" hidden="1" customHeight="1" thickBot="1" x14ac:dyDescent="0.3">
      <c r="A96" s="8">
        <f>'[1]LISTE de suivi DES PRODUITS'!$I237</f>
        <v>0</v>
      </c>
      <c r="B96" s="9" t="str">
        <f>'[1]LISTE de suivi DES PRODUITS'!$K237</f>
        <v>Perch 3</v>
      </c>
      <c r="C96" s="17" t="str">
        <f>'[1]LISTE de suivi DES PRODUITS'!$N237</f>
        <v>Gros Perchoir en kit  "Gris du GABON" ou autres gros perroquets- surface 0,90m2 H 1,90m</v>
      </c>
      <c r="D96" s="10">
        <f>'[1]LISTE de suivi DES PRODUITS'!$I237</f>
        <v>0</v>
      </c>
      <c r="E96" s="22"/>
      <c r="F96" s="15" t="str">
        <f t="shared" si="8"/>
        <v>-</v>
      </c>
      <c r="G96" s="14">
        <f t="shared" si="5"/>
        <v>0</v>
      </c>
      <c r="H96" s="11">
        <f t="shared" si="6"/>
        <v>0</v>
      </c>
      <c r="I96" s="11">
        <f t="shared" si="7"/>
        <v>0</v>
      </c>
    </row>
    <row r="97" spans="1:9" ht="35.1" hidden="1" customHeight="1" thickBot="1" x14ac:dyDescent="0.3">
      <c r="A97" s="8">
        <f>'[1]LISTE de suivi DES PRODUITS'!$I238</f>
        <v>0</v>
      </c>
      <c r="B97" s="9" t="str">
        <f>'[1]LISTE de suivi DES PRODUITS'!$K238</f>
        <v>PPh29</v>
      </c>
      <c r="C97" s="17" t="str">
        <f>'[1]LISTE de suivi DES PRODUITS'!$N238</f>
        <v>Porte photo + cadre pivotant en bois flotté (H 35 cm x 20 cm)</v>
      </c>
      <c r="D97" s="10">
        <f>'[1]LISTE de suivi DES PRODUITS'!$I238</f>
        <v>0</v>
      </c>
      <c r="E97" s="22"/>
      <c r="F97" s="15" t="str">
        <f t="shared" si="8"/>
        <v>-</v>
      </c>
      <c r="G97" s="14">
        <f t="shared" si="5"/>
        <v>0</v>
      </c>
      <c r="H97" s="11">
        <f t="shared" si="6"/>
        <v>0</v>
      </c>
      <c r="I97" s="11">
        <f t="shared" si="7"/>
        <v>0</v>
      </c>
    </row>
    <row r="98" spans="1:9" ht="35.1" hidden="1" customHeight="1" thickBot="1" x14ac:dyDescent="0.3">
      <c r="A98" s="8">
        <f>'[1]LISTE de suivi DES PRODUITS'!$I239</f>
        <v>0</v>
      </c>
      <c r="B98" s="9" t="str">
        <f>'[1]LISTE de suivi DES PRODUITS'!$K239</f>
        <v>PPh30</v>
      </c>
      <c r="C98" s="17" t="str">
        <f>'[1]LISTE de suivi DES PRODUITS'!$N239</f>
        <v>Porte photo + cadre " base RONDE " en bois flotté (H 32 cm x Ø 19 cm)</v>
      </c>
      <c r="D98" s="10">
        <f>'[1]LISTE de suivi DES PRODUITS'!$I239</f>
        <v>0</v>
      </c>
      <c r="E98" s="22"/>
      <c r="F98" s="15" t="str">
        <f t="shared" si="8"/>
        <v>-</v>
      </c>
      <c r="G98" s="14">
        <f t="shared" si="5"/>
        <v>0</v>
      </c>
      <c r="H98" s="11">
        <f t="shared" si="6"/>
        <v>0</v>
      </c>
      <c r="I98" s="11">
        <f t="shared" si="7"/>
        <v>0</v>
      </c>
    </row>
    <row r="99" spans="1:9" ht="35.1" hidden="1" customHeight="1" thickBot="1" x14ac:dyDescent="0.3">
      <c r="A99" s="8">
        <f>'[1]LISTE de suivi DES PRODUITS'!$I240</f>
        <v>0</v>
      </c>
      <c r="B99" s="9" t="str">
        <f>'[1]LISTE de suivi DES PRODUITS'!$K240</f>
        <v>PPh31</v>
      </c>
      <c r="C99" s="17" t="str">
        <f>'[1]LISTE de suivi DES PRODUITS'!$N240</f>
        <v>Porte photo  " suspendu " en bois flotté (Lg  85 cm)</v>
      </c>
      <c r="D99" s="10">
        <f>'[1]LISTE de suivi DES PRODUITS'!$I240</f>
        <v>0</v>
      </c>
      <c r="E99" s="22"/>
      <c r="F99" s="15" t="str">
        <f t="shared" si="8"/>
        <v>-</v>
      </c>
      <c r="G99" s="14">
        <f t="shared" si="5"/>
        <v>0</v>
      </c>
      <c r="H99" s="11">
        <f t="shared" si="6"/>
        <v>0</v>
      </c>
      <c r="I99" s="11">
        <f t="shared" si="7"/>
        <v>0</v>
      </c>
    </row>
    <row r="100" spans="1:9" ht="35.1" hidden="1" customHeight="1" thickBot="1" x14ac:dyDescent="0.3">
      <c r="A100" s="8">
        <f>'[1]LISTE de suivi DES PRODUITS'!$I241</f>
        <v>0</v>
      </c>
      <c r="B100" s="9" t="str">
        <f>'[1]LISTE de suivi DES PRODUITS'!$K241</f>
        <v>PPh32</v>
      </c>
      <c r="C100" s="17" t="str">
        <f>'[1]LISTE de suivi DES PRODUITS'!$N241</f>
        <v>Porte photo  " HAUT " en bois flotté (H  67cm)</v>
      </c>
      <c r="D100" s="10">
        <f>'[1]LISTE de suivi DES PRODUITS'!$I241</f>
        <v>0</v>
      </c>
      <c r="E100" s="22"/>
      <c r="F100" s="15" t="str">
        <f t="shared" si="8"/>
        <v>-</v>
      </c>
      <c r="G100" s="14">
        <f t="shared" si="5"/>
        <v>0</v>
      </c>
      <c r="H100" s="11">
        <f t="shared" si="6"/>
        <v>0</v>
      </c>
      <c r="I100" s="11">
        <f t="shared" si="7"/>
        <v>0</v>
      </c>
    </row>
    <row r="101" spans="1:9" ht="35.1" hidden="1" customHeight="1" thickBot="1" x14ac:dyDescent="0.3">
      <c r="A101" s="8">
        <f>'[1]LISTE de suivi DES PRODUITS'!$I242</f>
        <v>0</v>
      </c>
      <c r="B101" s="9" t="str">
        <f>'[1]LISTE de suivi DES PRODUITS'!$K242</f>
        <v>PPh33</v>
      </c>
      <c r="C101" s="17" t="str">
        <f>'[1]LISTE de suivi DES PRODUITS'!$N242</f>
        <v>Porte photo  " EN V " en bois flotté (H 51 cm)</v>
      </c>
      <c r="D101" s="10">
        <f>'[1]LISTE de suivi DES PRODUITS'!$I242</f>
        <v>0</v>
      </c>
      <c r="E101" s="22"/>
      <c r="F101" s="15" t="str">
        <f t="shared" si="8"/>
        <v>-</v>
      </c>
      <c r="G101" s="14">
        <f t="shared" si="5"/>
        <v>0</v>
      </c>
      <c r="H101" s="11">
        <f t="shared" si="6"/>
        <v>0</v>
      </c>
      <c r="I101" s="11">
        <f t="shared" si="7"/>
        <v>0</v>
      </c>
    </row>
    <row r="102" spans="1:9" ht="35.1" customHeight="1" thickBot="1" x14ac:dyDescent="0.3">
      <c r="A102" s="8">
        <f>'[1]LISTE de suivi DES PRODUITS'!$I243</f>
        <v>29</v>
      </c>
      <c r="B102" s="9" t="str">
        <f>'[1]LISTE de suivi DES PRODUITS'!$K243</f>
        <v>PPh34</v>
      </c>
      <c r="C102" s="17" t="str">
        <f>'[1]LISTE de suivi DES PRODUITS'!$N243</f>
        <v>Porte photo double base "2021 "en bois flotté (H 64cm, l=30cm)</v>
      </c>
      <c r="D102" s="10">
        <f>'[1]LISTE de suivi DES PRODUITS'!$I243</f>
        <v>29</v>
      </c>
      <c r="E102" s="22"/>
      <c r="F102" s="15" t="str">
        <f t="shared" si="8"/>
        <v>-</v>
      </c>
      <c r="G102" s="14">
        <f t="shared" si="5"/>
        <v>5.8</v>
      </c>
      <c r="H102" s="11">
        <f t="shared" si="6"/>
        <v>0</v>
      </c>
      <c r="I102" s="11">
        <f t="shared" si="7"/>
        <v>0</v>
      </c>
    </row>
    <row r="103" spans="1:9" ht="35.1" customHeight="1" thickBot="1" x14ac:dyDescent="0.3">
      <c r="A103" s="8">
        <f>'[1]LISTE de suivi DES PRODUITS'!$I244</f>
        <v>49</v>
      </c>
      <c r="B103" s="9" t="str">
        <f>'[1]LISTE de suivi DES PRODUITS'!$K244</f>
        <v>PPh35</v>
      </c>
      <c r="C103" s="17" t="str">
        <f>'[1]LISTE de suivi DES PRODUITS'!$N244</f>
        <v>Porte photo  " CADRE " en bois flotté socle palette (H 60 cm x L 30 cm x P 14 cm)</v>
      </c>
      <c r="D103" s="10">
        <f>'[1]LISTE de suivi DES PRODUITS'!$I244</f>
        <v>49</v>
      </c>
      <c r="E103" s="22"/>
      <c r="F103" s="15" t="str">
        <f t="shared" si="8"/>
        <v>-</v>
      </c>
      <c r="G103" s="14">
        <f t="shared" si="5"/>
        <v>9.8000000000000007</v>
      </c>
      <c r="H103" s="11">
        <f t="shared" si="6"/>
        <v>0</v>
      </c>
      <c r="I103" s="11">
        <f t="shared" si="7"/>
        <v>0</v>
      </c>
    </row>
    <row r="104" spans="1:9" ht="35.1" customHeight="1" thickBot="1" x14ac:dyDescent="0.3">
      <c r="A104" s="8">
        <f>'[1]LISTE de suivi DES PRODUITS'!$I245</f>
        <v>39</v>
      </c>
      <c r="B104" s="9" t="str">
        <f>'[1]LISTE de suivi DES PRODUITS'!$K245</f>
        <v>PPh36</v>
      </c>
      <c r="C104" s="17" t="str">
        <f>'[1]LISTE de suivi DES PRODUITS'!$N245</f>
        <v>Porte photo  "  DIAISE" (H 60 cm x L 35 cm x P 8 cm)</v>
      </c>
      <c r="D104" s="10">
        <f>'[1]LISTE de suivi DES PRODUITS'!$I245</f>
        <v>39</v>
      </c>
      <c r="E104" s="22"/>
      <c r="F104" s="15" t="str">
        <f t="shared" si="8"/>
        <v>-</v>
      </c>
      <c r="G104" s="14">
        <f t="shared" si="5"/>
        <v>7.8</v>
      </c>
      <c r="H104" s="11">
        <f t="shared" si="6"/>
        <v>0</v>
      </c>
      <c r="I104" s="11">
        <f t="shared" si="7"/>
        <v>0</v>
      </c>
    </row>
    <row r="105" spans="1:9" ht="35.1" hidden="1" customHeight="1" thickBot="1" x14ac:dyDescent="0.3">
      <c r="A105" s="8">
        <f>'[1]LISTE de suivi DES PRODUITS'!$I246</f>
        <v>0</v>
      </c>
      <c r="B105" s="9" t="str">
        <f>'[1]LISTE de suivi DES PRODUITS'!$K246</f>
        <v>PPh38</v>
      </c>
      <c r="C105" s="17" t="str">
        <f>'[1]LISTE de suivi DES PRODUITS'!$N246</f>
        <v xml:space="preserve"> Porte photos, double fonctions. Calendrier de l'avent l'année prochaine</v>
      </c>
      <c r="D105" s="10">
        <f>'[1]LISTE de suivi DES PRODUITS'!$I246</f>
        <v>0</v>
      </c>
      <c r="E105" s="22"/>
      <c r="F105" s="15" t="str">
        <f t="shared" si="8"/>
        <v>-</v>
      </c>
      <c r="G105" s="14">
        <f t="shared" si="5"/>
        <v>0</v>
      </c>
      <c r="H105" s="11">
        <f t="shared" si="6"/>
        <v>0</v>
      </c>
      <c r="I105" s="11">
        <f t="shared" si="7"/>
        <v>0</v>
      </c>
    </row>
    <row r="106" spans="1:9" ht="35.1" hidden="1" customHeight="1" thickBot="1" x14ac:dyDescent="0.3">
      <c r="A106" s="8">
        <f>'[1]LISTE de suivi DES PRODUITS'!$I247</f>
        <v>0</v>
      </c>
      <c r="B106" s="9">
        <f>'[1]LISTE de suivi DES PRODUITS'!$K247</f>
        <v>0</v>
      </c>
      <c r="C106" s="17" t="str">
        <f>'[1]LISTE de suivi DES PRODUITS'!$N247</f>
        <v>Porte ENCENS</v>
      </c>
      <c r="D106" s="10">
        <f>'[1]LISTE de suivi DES PRODUITS'!$I247</f>
        <v>0</v>
      </c>
      <c r="E106" s="22"/>
      <c r="F106" s="15" t="str">
        <f t="shared" si="8"/>
        <v>-</v>
      </c>
      <c r="G106" s="14">
        <f t="shared" si="5"/>
        <v>0</v>
      </c>
      <c r="H106" s="11">
        <f t="shared" si="6"/>
        <v>0</v>
      </c>
      <c r="I106" s="11">
        <f t="shared" si="7"/>
        <v>0</v>
      </c>
    </row>
    <row r="107" spans="1:9" ht="35.1" hidden="1" customHeight="1" thickBot="1" x14ac:dyDescent="0.3">
      <c r="A107" s="8">
        <f>'[1]LISTE de suivi DES PRODUITS'!$I248</f>
        <v>0</v>
      </c>
      <c r="B107" s="9">
        <f>'[1]LISTE de suivi DES PRODUITS'!$K248</f>
        <v>0</v>
      </c>
      <c r="C107" s="17" t="str">
        <f>'[1]LISTE de suivi DES PRODUITS'!$N248</f>
        <v>Tabouret yoga + support tablette/téléphone</v>
      </c>
      <c r="D107" s="10">
        <f>'[1]LISTE de suivi DES PRODUITS'!$I248</f>
        <v>0</v>
      </c>
      <c r="E107" s="22"/>
      <c r="F107" s="15" t="str">
        <f t="shared" si="8"/>
        <v>-</v>
      </c>
      <c r="G107" s="14">
        <f t="shared" si="5"/>
        <v>0</v>
      </c>
      <c r="H107" s="11">
        <f t="shared" si="6"/>
        <v>0</v>
      </c>
      <c r="I107" s="11">
        <f t="shared" si="7"/>
        <v>0</v>
      </c>
    </row>
    <row r="108" spans="1:9" ht="35.1" hidden="1" customHeight="1" thickBot="1" x14ac:dyDescent="0.3">
      <c r="A108" s="8">
        <f>'[1]LISTE de suivi DES PRODUITS'!$I249</f>
        <v>0</v>
      </c>
      <c r="B108" s="9" t="str">
        <f>'[1]LISTE de suivi DES PRODUITS'!$K249</f>
        <v>Sab 1</v>
      </c>
      <c r="C108" s="17" t="str">
        <f>'[1]LISTE de suivi DES PRODUITS'!$N249</f>
        <v>Sabot galoche clouté en bois flotté(L 23 cm x H 11 cm x P 11 cm)</v>
      </c>
      <c r="D108" s="10">
        <f>'[1]LISTE de suivi DES PRODUITS'!$I249</f>
        <v>0</v>
      </c>
      <c r="E108" s="22"/>
      <c r="F108" s="15" t="str">
        <f t="shared" si="8"/>
        <v>-</v>
      </c>
      <c r="G108" s="14">
        <f t="shared" si="5"/>
        <v>0</v>
      </c>
      <c r="H108" s="11">
        <f t="shared" si="6"/>
        <v>0</v>
      </c>
      <c r="I108" s="11">
        <f t="shared" si="7"/>
        <v>0</v>
      </c>
    </row>
    <row r="109" spans="1:9" ht="35.1" hidden="1" customHeight="1" thickBot="1" x14ac:dyDescent="0.3">
      <c r="A109" s="8">
        <f>'[1]LISTE de suivi DES PRODUITS'!$I250</f>
        <v>0</v>
      </c>
      <c r="B109" s="9" t="str">
        <f>'[1]LISTE de suivi DES PRODUITS'!$K250</f>
        <v>Sap 6</v>
      </c>
      <c r="C109" s="17" t="str">
        <f>'[1]LISTE de suivi DES PRODUITS'!$N250</f>
        <v>Sapin Noêl  (base en  bois flotté  (H  127 cm )</v>
      </c>
      <c r="D109" s="10">
        <f>'[1]LISTE de suivi DES PRODUITS'!$I250</f>
        <v>0</v>
      </c>
      <c r="E109" s="22"/>
      <c r="F109" s="15" t="str">
        <f t="shared" si="8"/>
        <v>-</v>
      </c>
      <c r="G109" s="14">
        <f t="shared" si="5"/>
        <v>0</v>
      </c>
      <c r="H109" s="11">
        <f t="shared" si="6"/>
        <v>0</v>
      </c>
      <c r="I109" s="11">
        <f t="shared" si="7"/>
        <v>0</v>
      </c>
    </row>
    <row r="110" spans="1:9" ht="35.1" hidden="1" customHeight="1" thickBot="1" x14ac:dyDescent="0.3">
      <c r="A110" s="8">
        <f>'[1]LISTE de suivi DES PRODUITS'!$I251</f>
        <v>0</v>
      </c>
      <c r="B110" s="9" t="str">
        <f>'[1]LISTE de suivi DES PRODUITS'!$K251</f>
        <v>Sap 12</v>
      </c>
      <c r="C110" s="17" t="str">
        <f>'[1]LISTE de suivi DES PRODUITS'!$N251</f>
        <v>Sapin Noêl étoile bois palette à piles  (H 45 cm )</v>
      </c>
      <c r="D110" s="10">
        <f>'[1]LISTE de suivi DES PRODUITS'!$I251</f>
        <v>0</v>
      </c>
      <c r="E110" s="22"/>
      <c r="F110" s="15" t="str">
        <f t="shared" si="8"/>
        <v>-</v>
      </c>
      <c r="G110" s="14">
        <f t="shared" si="5"/>
        <v>0</v>
      </c>
      <c r="H110" s="11">
        <f t="shared" si="6"/>
        <v>0</v>
      </c>
      <c r="I110" s="11">
        <f t="shared" si="7"/>
        <v>0</v>
      </c>
    </row>
    <row r="111" spans="1:9" ht="35.1" hidden="1" customHeight="1" thickBot="1" x14ac:dyDescent="0.3">
      <c r="A111" s="8">
        <f>'[1]LISTE de suivi DES PRODUITS'!$I252</f>
        <v>0</v>
      </c>
      <c r="B111" s="9" t="str">
        <f>'[1]LISTE de suivi DES PRODUITS'!$K252</f>
        <v>SupBx 2</v>
      </c>
      <c r="C111" s="17" t="str">
        <f>'[1]LISTE de suivi DES PRODUITS'!$N252</f>
        <v xml:space="preserve">Support de bijoux 2 tiges  en bois flotté </v>
      </c>
      <c r="D111" s="10">
        <f>'[1]LISTE de suivi DES PRODUITS'!$I252</f>
        <v>0</v>
      </c>
      <c r="E111" s="22"/>
      <c r="F111" s="15" t="str">
        <f t="shared" si="8"/>
        <v>-</v>
      </c>
      <c r="G111" s="14">
        <f t="shared" si="5"/>
        <v>0</v>
      </c>
      <c r="H111" s="11">
        <f t="shared" si="6"/>
        <v>0</v>
      </c>
      <c r="I111" s="11">
        <f t="shared" si="7"/>
        <v>0</v>
      </c>
    </row>
    <row r="112" spans="1:9" ht="35.1" hidden="1" customHeight="1" thickBot="1" x14ac:dyDescent="0.3">
      <c r="A112" s="8">
        <f>'[1]LISTE de suivi DES PRODUITS'!$I253</f>
        <v>0</v>
      </c>
      <c r="B112" s="9" t="str">
        <f>'[1]LISTE de suivi DES PRODUITS'!$K253</f>
        <v>SupBx 3</v>
      </c>
      <c r="C112" s="17" t="str">
        <f>'[1]LISTE de suivi DES PRODUITS'!$N253</f>
        <v xml:space="preserve">Support bijoux en bois flotté(L 30 cm x H  40 cm x P 28 cm)      </v>
      </c>
      <c r="D112" s="10">
        <f>'[1]LISTE de suivi DES PRODUITS'!$I253</f>
        <v>0</v>
      </c>
      <c r="E112" s="22"/>
      <c r="F112" s="15" t="str">
        <f t="shared" si="8"/>
        <v>-</v>
      </c>
      <c r="G112" s="14">
        <f t="shared" si="5"/>
        <v>0</v>
      </c>
      <c r="H112" s="11">
        <f t="shared" si="6"/>
        <v>0</v>
      </c>
      <c r="I112" s="11">
        <f t="shared" si="7"/>
        <v>0</v>
      </c>
    </row>
    <row r="113" spans="1:9" ht="35.1" hidden="1" customHeight="1" thickBot="1" x14ac:dyDescent="0.3">
      <c r="A113" s="8">
        <f>'[1]LISTE de suivi DES PRODUITS'!$I254</f>
        <v>0</v>
      </c>
      <c r="B113" s="9" t="str">
        <f>'[1]LISTE de suivi DES PRODUITS'!$K254</f>
        <v>SupBx 6</v>
      </c>
      <c r="C113" s="17" t="str">
        <f>'[1]LISTE de suivi DES PRODUITS'!$N254</f>
        <v>Support bijoux "CUBE" en bois flotté (H 35cm- lg 35cm- P 30cm)</v>
      </c>
      <c r="D113" s="10">
        <f>'[1]LISTE de suivi DES PRODUITS'!$I254</f>
        <v>0</v>
      </c>
      <c r="E113" s="22"/>
      <c r="F113" s="15" t="str">
        <f t="shared" si="8"/>
        <v>-</v>
      </c>
      <c r="G113" s="14">
        <f t="shared" si="5"/>
        <v>0</v>
      </c>
      <c r="H113" s="11">
        <f t="shared" si="6"/>
        <v>0</v>
      </c>
      <c r="I113" s="11">
        <f t="shared" si="7"/>
        <v>0</v>
      </c>
    </row>
    <row r="114" spans="1:9" ht="35.1" hidden="1" customHeight="1" thickBot="1" x14ac:dyDescent="0.3">
      <c r="A114" s="8">
        <f>'[1]LISTE de suivi DES PRODUITS'!$I255</f>
        <v>0</v>
      </c>
      <c r="B114" s="9" t="str">
        <f>'[1]LISTE de suivi DES PRODUITS'!$K255</f>
        <v>SupBx 7</v>
      </c>
      <c r="C114" s="17" t="str">
        <f>'[1]LISTE de suivi DES PRODUITS'!$N255</f>
        <v>Support bijoux "POTEAU" en bois flotté (H 40 cm)</v>
      </c>
      <c r="D114" s="10">
        <f>'[1]LISTE de suivi DES PRODUITS'!$I255</f>
        <v>0</v>
      </c>
      <c r="E114" s="22"/>
      <c r="F114" s="15" t="str">
        <f t="shared" si="8"/>
        <v>-</v>
      </c>
      <c r="G114" s="14">
        <f t="shared" si="5"/>
        <v>0</v>
      </c>
      <c r="H114" s="11">
        <f t="shared" si="6"/>
        <v>0</v>
      </c>
      <c r="I114" s="11">
        <f t="shared" si="7"/>
        <v>0</v>
      </c>
    </row>
    <row r="115" spans="1:9" ht="35.1" hidden="1" customHeight="1" thickBot="1" x14ac:dyDescent="0.3">
      <c r="A115" s="8">
        <f>'[1]LISTE de suivi DES PRODUITS'!$I256</f>
        <v>0</v>
      </c>
      <c r="B115" s="9" t="str">
        <f>'[1]LISTE de suivi DES PRODUITS'!$K256</f>
        <v xml:space="preserve">SupB3 </v>
      </c>
      <c r="C115" s="17" t="str">
        <f>'[1]LISTE de suivi DES PRODUITS'!$N256</f>
        <v>C-Support " en cèdre" pour 4 bougies</v>
      </c>
      <c r="D115" s="10">
        <f>'[1]LISTE de suivi DES PRODUITS'!$I256</f>
        <v>0</v>
      </c>
      <c r="E115" s="22"/>
      <c r="F115" s="15" t="str">
        <f t="shared" si="8"/>
        <v>-</v>
      </c>
      <c r="G115" s="14">
        <f t="shared" si="5"/>
        <v>0</v>
      </c>
      <c r="H115" s="11">
        <f t="shared" si="6"/>
        <v>0</v>
      </c>
      <c r="I115" s="11">
        <f t="shared" si="7"/>
        <v>0</v>
      </c>
    </row>
    <row r="116" spans="1:9" ht="35.1" hidden="1" customHeight="1" thickBot="1" x14ac:dyDescent="0.3">
      <c r="A116" s="8">
        <f>'[1]LISTE de suivi DES PRODUITS'!$I257</f>
        <v>0</v>
      </c>
      <c r="B116" s="9" t="str">
        <f>'[1]LISTE de suivi DES PRODUITS'!$K257</f>
        <v>SupB5</v>
      </c>
      <c r="C116" s="17" t="str">
        <f>'[1]LISTE de suivi DES PRODUITS'!$N257</f>
        <v xml:space="preserve">E-Support colonne "3 bougies" en bois flotté </v>
      </c>
      <c r="D116" s="10">
        <f>'[1]LISTE de suivi DES PRODUITS'!$I257</f>
        <v>0</v>
      </c>
      <c r="E116" s="22"/>
      <c r="F116" s="15" t="str">
        <f t="shared" si="8"/>
        <v>-</v>
      </c>
      <c r="G116" s="14">
        <f t="shared" si="5"/>
        <v>0</v>
      </c>
      <c r="H116" s="11">
        <f t="shared" si="6"/>
        <v>0</v>
      </c>
      <c r="I116" s="11">
        <f t="shared" si="7"/>
        <v>0</v>
      </c>
    </row>
    <row r="117" spans="1:9" ht="35.1" hidden="1" customHeight="1" thickBot="1" x14ac:dyDescent="0.3">
      <c r="A117" s="8">
        <f>'[1]LISTE de suivi DES PRODUITS'!$I258</f>
        <v>0</v>
      </c>
      <c r="B117" s="9" t="str">
        <f>'[1]LISTE de suivi DES PRODUITS'!$K258</f>
        <v>SupB8</v>
      </c>
      <c r="C117" s="17" t="str">
        <f>'[1]LISTE de suivi DES PRODUITS'!$N258</f>
        <v>Support 1 bougie " POIGNEE "  en bois flotté, H 30 cm, Ø 14/22 cm</v>
      </c>
      <c r="D117" s="10">
        <f>'[1]LISTE de suivi DES PRODUITS'!$I258</f>
        <v>0</v>
      </c>
      <c r="E117" s="22"/>
      <c r="F117" s="15" t="str">
        <f t="shared" si="8"/>
        <v>-</v>
      </c>
      <c r="G117" s="14">
        <f t="shared" si="5"/>
        <v>0</v>
      </c>
      <c r="H117" s="11">
        <f t="shared" si="6"/>
        <v>0</v>
      </c>
      <c r="I117" s="11">
        <f t="shared" si="7"/>
        <v>0</v>
      </c>
    </row>
    <row r="118" spans="1:9" ht="35.1" hidden="1" customHeight="1" thickBot="1" x14ac:dyDescent="0.3">
      <c r="A118" s="8">
        <f>'[1]LISTE de suivi DES PRODUITS'!$I259</f>
        <v>0</v>
      </c>
      <c r="B118" s="9" t="str">
        <f>'[1]LISTE de suivi DES PRODUITS'!$K259</f>
        <v>SupB9</v>
      </c>
      <c r="C118" s="17" t="str">
        <f>'[1]LISTE de suivi DES PRODUITS'!$N259</f>
        <v>Support 1 bougie " chêne et  bois flotté "</v>
      </c>
      <c r="D118" s="10">
        <f>'[1]LISTE de suivi DES PRODUITS'!$I259</f>
        <v>0</v>
      </c>
      <c r="E118" s="22"/>
      <c r="F118" s="15" t="str">
        <f t="shared" si="8"/>
        <v>-</v>
      </c>
      <c r="G118" s="14">
        <f t="shared" si="5"/>
        <v>0</v>
      </c>
      <c r="H118" s="11">
        <f t="shared" si="6"/>
        <v>0</v>
      </c>
      <c r="I118" s="11">
        <f t="shared" si="7"/>
        <v>0</v>
      </c>
    </row>
    <row r="119" spans="1:9" ht="35.1" hidden="1" customHeight="1" thickBot="1" x14ac:dyDescent="0.3">
      <c r="A119" s="8">
        <f>'[1]LISTE de suivi DES PRODUITS'!$I260</f>
        <v>0</v>
      </c>
      <c r="B119" s="9" t="str">
        <f>'[1]LISTE de suivi DES PRODUITS'!$K260</f>
        <v>SupB11</v>
      </c>
      <c r="C119" s="17" t="str">
        <f>'[1]LISTE de suivi DES PRODUITS'!$N260</f>
        <v>Support 4 bougies "  chêne et  bois flotté poignée</v>
      </c>
      <c r="D119" s="10">
        <f>'[1]LISTE de suivi DES PRODUITS'!$I260</f>
        <v>0</v>
      </c>
      <c r="E119" s="22"/>
      <c r="F119" s="15" t="str">
        <f t="shared" si="8"/>
        <v>-</v>
      </c>
      <c r="G119" s="14">
        <f t="shared" si="5"/>
        <v>0</v>
      </c>
      <c r="H119" s="11">
        <f t="shared" si="6"/>
        <v>0</v>
      </c>
      <c r="I119" s="11">
        <f t="shared" si="7"/>
        <v>0</v>
      </c>
    </row>
    <row r="120" spans="1:9" ht="35.1" customHeight="1" thickBot="1" x14ac:dyDescent="0.3">
      <c r="A120" s="8">
        <f>'[1]LISTE de suivi DES PRODUITS'!$I261</f>
        <v>39</v>
      </c>
      <c r="B120" s="9" t="str">
        <f>'[1]LISTE de suivi DES PRODUITS'!$K261</f>
        <v>SupB12</v>
      </c>
      <c r="C120" s="17" t="str">
        <f>'[1]LISTE de suivi DES PRODUITS'!$N261</f>
        <v>Support  "grosse bougie " être et  bois flotté  (H 21cm  Ø 30 cm)</v>
      </c>
      <c r="D120" s="10">
        <f>'[1]LISTE de suivi DES PRODUITS'!$I261</f>
        <v>39</v>
      </c>
      <c r="E120" s="22"/>
      <c r="F120" s="15" t="str">
        <f t="shared" si="8"/>
        <v>-</v>
      </c>
      <c r="G120" s="14">
        <f t="shared" si="5"/>
        <v>7.8</v>
      </c>
      <c r="H120" s="11">
        <f t="shared" si="6"/>
        <v>0</v>
      </c>
      <c r="I120" s="11">
        <f t="shared" si="7"/>
        <v>0</v>
      </c>
    </row>
    <row r="121" spans="1:9" ht="35.1" hidden="1" customHeight="1" thickBot="1" x14ac:dyDescent="0.3">
      <c r="A121" s="8">
        <f>'[1]LISTE de suivi DES PRODUITS'!$I262</f>
        <v>0</v>
      </c>
      <c r="B121" s="9" t="str">
        <f>'[1]LISTE de suivi DES PRODUITS'!$K262</f>
        <v>SupB13</v>
      </c>
      <c r="C121" s="17" t="str">
        <f>'[1]LISTE de suivi DES PRODUITS'!$N262</f>
        <v>Support  bougies " BATEAU "  en bois flotté, H 22 cm, L30 cm, P9cm)</v>
      </c>
      <c r="D121" s="10">
        <f>'[1]LISTE de suivi DES PRODUITS'!$I262</f>
        <v>0</v>
      </c>
      <c r="E121" s="22"/>
      <c r="F121" s="15" t="str">
        <f t="shared" si="8"/>
        <v>-</v>
      </c>
      <c r="G121" s="14">
        <f t="shared" si="5"/>
        <v>0</v>
      </c>
      <c r="H121" s="11">
        <f t="shared" si="6"/>
        <v>0</v>
      </c>
      <c r="I121" s="11">
        <f t="shared" si="7"/>
        <v>0</v>
      </c>
    </row>
    <row r="122" spans="1:9" ht="35.1" customHeight="1" thickBot="1" x14ac:dyDescent="0.3">
      <c r="A122" s="8">
        <f>'[1]LISTE de suivi DES PRODUITS'!$I263</f>
        <v>39</v>
      </c>
      <c r="B122" s="9" t="str">
        <f>'[1]LISTE de suivi DES PRODUITS'!$K263</f>
        <v>SupB14</v>
      </c>
      <c r="C122" s="17" t="str">
        <f>'[1]LISTE de suivi DES PRODUITS'!$N263</f>
        <v>Support  bougie "sur PIEDS" (L 31 cm, H 10 cm, P9 cm)</v>
      </c>
      <c r="D122" s="10">
        <f>'[1]LISTE de suivi DES PRODUITS'!$I263</f>
        <v>39</v>
      </c>
      <c r="E122" s="22"/>
      <c r="F122" s="15" t="str">
        <f t="shared" si="8"/>
        <v>-</v>
      </c>
      <c r="G122" s="14">
        <f t="shared" si="5"/>
        <v>7.8</v>
      </c>
      <c r="H122" s="11">
        <f t="shared" si="6"/>
        <v>0</v>
      </c>
      <c r="I122" s="11">
        <f t="shared" si="7"/>
        <v>0</v>
      </c>
    </row>
    <row r="123" spans="1:9" ht="35.1" customHeight="1" thickBot="1" x14ac:dyDescent="0.3">
      <c r="A123" s="8">
        <f>'[1]LISTE de suivi DES PRODUITS'!$I264</f>
        <v>39</v>
      </c>
      <c r="B123" s="9" t="str">
        <f>'[1]LISTE de suivi DES PRODUITS'!$K264</f>
        <v>SupB15</v>
      </c>
      <c r="C123" s="17" t="str">
        <f>'[1]LISTE de suivi DES PRODUITS'!$N264</f>
        <v>Support  bougie "NID" (L30 cm, H 9 cm, P14 cm)</v>
      </c>
      <c r="D123" s="10">
        <f>'[1]LISTE de suivi DES PRODUITS'!$I264</f>
        <v>39</v>
      </c>
      <c r="E123" s="22"/>
      <c r="F123" s="15" t="str">
        <f t="shared" si="8"/>
        <v>-</v>
      </c>
      <c r="G123" s="14">
        <f t="shared" si="5"/>
        <v>7.8</v>
      </c>
      <c r="H123" s="11">
        <f t="shared" si="6"/>
        <v>0</v>
      </c>
      <c r="I123" s="11">
        <f t="shared" si="7"/>
        <v>0</v>
      </c>
    </row>
    <row r="124" spans="1:9" ht="35.1" customHeight="1" thickBot="1" x14ac:dyDescent="0.3">
      <c r="A124" s="8">
        <f>'[1]LISTE de suivi DES PRODUITS'!$I265</f>
        <v>25</v>
      </c>
      <c r="B124" s="9" t="str">
        <f>'[1]LISTE de suivi DES PRODUITS'!$K265</f>
        <v>SupB16</v>
      </c>
      <c r="C124" s="17" t="str">
        <f>'[1]LISTE de suivi DES PRODUITS'!$N265</f>
        <v>Support  bougie "PIED" (L17 cm, H 23 cm)</v>
      </c>
      <c r="D124" s="10">
        <f>'[1]LISTE de suivi DES PRODUITS'!$I265</f>
        <v>25</v>
      </c>
      <c r="E124" s="22"/>
      <c r="F124" s="15" t="str">
        <f t="shared" si="8"/>
        <v>-</v>
      </c>
      <c r="G124" s="14">
        <f t="shared" si="5"/>
        <v>5</v>
      </c>
      <c r="H124" s="11">
        <f t="shared" si="6"/>
        <v>0</v>
      </c>
      <c r="I124" s="11">
        <f t="shared" si="7"/>
        <v>0</v>
      </c>
    </row>
    <row r="125" spans="1:9" ht="35.1" customHeight="1" thickBot="1" x14ac:dyDescent="0.3">
      <c r="A125" s="8">
        <f>'[1]LISTE de suivi DES PRODUITS'!$I266</f>
        <v>25</v>
      </c>
      <c r="B125" s="9" t="str">
        <f>'[1]LISTE de suivi DES PRODUITS'!$K266</f>
        <v>SupB17</v>
      </c>
      <c r="C125" s="17" t="str">
        <f>'[1]LISTE de suivi DES PRODUITS'!$N266</f>
        <v>Support  bougie "BOTTE" (L17 cm, H 20 cm)</v>
      </c>
      <c r="D125" s="10">
        <f>'[1]LISTE de suivi DES PRODUITS'!$I266</f>
        <v>25</v>
      </c>
      <c r="E125" s="22"/>
      <c r="F125" s="15" t="str">
        <f t="shared" si="8"/>
        <v>-</v>
      </c>
      <c r="G125" s="14">
        <f t="shared" si="5"/>
        <v>5</v>
      </c>
      <c r="H125" s="11">
        <f t="shared" si="6"/>
        <v>0</v>
      </c>
      <c r="I125" s="11">
        <f t="shared" si="7"/>
        <v>0</v>
      </c>
    </row>
    <row r="126" spans="1:9" ht="35.1" customHeight="1" thickBot="1" x14ac:dyDescent="0.3">
      <c r="A126" s="8">
        <f>'[1]LISTE de suivi DES PRODUITS'!$I267</f>
        <v>14</v>
      </c>
      <c r="B126" s="9" t="str">
        <f>'[1]LISTE de suivi DES PRODUITS'!$K267</f>
        <v>SupB18</v>
      </c>
      <c r="C126" s="17" t="str">
        <f>'[1]LISTE de suivi DES PRODUITS'!$N267</f>
        <v>Support  bougie "BARQUE" (L30 cm, H 6 cm, P 9cm)</v>
      </c>
      <c r="D126" s="10">
        <f>'[1]LISTE de suivi DES PRODUITS'!$I267</f>
        <v>14</v>
      </c>
      <c r="E126" s="22"/>
      <c r="F126" s="15" t="str">
        <f t="shared" si="8"/>
        <v>-</v>
      </c>
      <c r="G126" s="14">
        <f t="shared" si="5"/>
        <v>2.8</v>
      </c>
      <c r="H126" s="11">
        <f t="shared" si="6"/>
        <v>0</v>
      </c>
      <c r="I126" s="11">
        <f t="shared" si="7"/>
        <v>0</v>
      </c>
    </row>
    <row r="127" spans="1:9" ht="35.1" customHeight="1" thickBot="1" x14ac:dyDescent="0.3">
      <c r="A127" s="8">
        <f>'[1]LISTE de suivi DES PRODUITS'!$I268</f>
        <v>24</v>
      </c>
      <c r="B127" s="9" t="str">
        <f>'[1]LISTE de suivi DES PRODUITS'!$K268</f>
        <v>SupB19</v>
      </c>
      <c r="C127" s="17" t="str">
        <f>'[1]LISTE de suivi DES PRODUITS'!$N268</f>
        <v>Support  bougie "CUBE poignée" (L25 cm, H 10 cm, P 8 cm)</v>
      </c>
      <c r="D127" s="10">
        <f>'[1]LISTE de suivi DES PRODUITS'!$I268</f>
        <v>24</v>
      </c>
      <c r="E127" s="22"/>
      <c r="F127" s="15" t="str">
        <f t="shared" si="8"/>
        <v>-</v>
      </c>
      <c r="G127" s="14">
        <f t="shared" si="5"/>
        <v>4.8</v>
      </c>
      <c r="H127" s="11">
        <f t="shared" si="6"/>
        <v>0</v>
      </c>
      <c r="I127" s="11">
        <f t="shared" si="7"/>
        <v>0</v>
      </c>
    </row>
    <row r="128" spans="1:9" ht="35.1" customHeight="1" thickBot="1" x14ac:dyDescent="0.3">
      <c r="A128" s="8">
        <f>'[1]LISTE de suivi DES PRODUITS'!$I269</f>
        <v>19</v>
      </c>
      <c r="B128" s="9" t="str">
        <f>'[1]LISTE de suivi DES PRODUITS'!$K269</f>
        <v>SupB20</v>
      </c>
      <c r="C128" s="17" t="str">
        <f>'[1]LISTE de suivi DES PRODUITS'!$N269</f>
        <v>Support  bougie "CUBE fly-tox" (L20 cm, H 6 cm, P 10 cm)</v>
      </c>
      <c r="D128" s="10">
        <f>'[1]LISTE de suivi DES PRODUITS'!$I269</f>
        <v>19</v>
      </c>
      <c r="E128" s="22"/>
      <c r="F128" s="15" t="str">
        <f t="shared" si="8"/>
        <v>-</v>
      </c>
      <c r="G128" s="14">
        <f t="shared" si="5"/>
        <v>3.8</v>
      </c>
      <c r="H128" s="11">
        <f t="shared" si="6"/>
        <v>0</v>
      </c>
      <c r="I128" s="11">
        <f t="shared" si="7"/>
        <v>0</v>
      </c>
    </row>
    <row r="129" spans="1:9" ht="35.1" customHeight="1" thickBot="1" x14ac:dyDescent="0.3">
      <c r="A129" s="8">
        <f>'[1]LISTE de suivi DES PRODUITS'!$I270</f>
        <v>29</v>
      </c>
      <c r="B129" s="9" t="str">
        <f>'[1]LISTE de suivi DES PRODUITS'!$K270</f>
        <v>SupB21</v>
      </c>
      <c r="C129" s="17" t="str">
        <f>'[1]LISTE de suivi DES PRODUITS'!$N270</f>
        <v>Support  bougie "PHOTOPHORE" (Ø moyen 14 cm, H 20 cm )</v>
      </c>
      <c r="D129" s="10">
        <f>'[1]LISTE de suivi DES PRODUITS'!$I270</f>
        <v>29</v>
      </c>
      <c r="E129" s="22"/>
      <c r="F129" s="15" t="str">
        <f t="shared" si="8"/>
        <v>-</v>
      </c>
      <c r="G129" s="14">
        <f t="shared" si="5"/>
        <v>5.8</v>
      </c>
      <c r="H129" s="11">
        <f t="shared" si="6"/>
        <v>0</v>
      </c>
      <c r="I129" s="11">
        <f t="shared" si="7"/>
        <v>0</v>
      </c>
    </row>
    <row r="130" spans="1:9" ht="35.1" customHeight="1" thickBot="1" x14ac:dyDescent="0.3">
      <c r="A130" s="8">
        <f>'[1]LISTE de suivi DES PRODUITS'!$I271</f>
        <v>39</v>
      </c>
      <c r="B130" s="9" t="str">
        <f>'[1]LISTE de suivi DES PRODUITS'!$K271</f>
        <v>SupB22</v>
      </c>
      <c r="C130" s="17" t="str">
        <f>'[1]LISTE de suivi DES PRODUITS'!$N271</f>
        <v>Support  bougie "4 étages" (Ø moyen 14 cm, H 20 cm )</v>
      </c>
      <c r="D130" s="10">
        <f>'[1]LISTE de suivi DES PRODUITS'!$I271</f>
        <v>39</v>
      </c>
      <c r="E130" s="22"/>
      <c r="F130" s="15" t="str">
        <f t="shared" si="8"/>
        <v>-</v>
      </c>
      <c r="G130" s="14">
        <f t="shared" si="5"/>
        <v>7.8</v>
      </c>
      <c r="H130" s="11">
        <f t="shared" si="6"/>
        <v>0</v>
      </c>
      <c r="I130" s="11">
        <f t="shared" si="7"/>
        <v>0</v>
      </c>
    </row>
    <row r="131" spans="1:9" ht="35.1" customHeight="1" thickBot="1" x14ac:dyDescent="0.3">
      <c r="A131" s="8">
        <f>'[1]LISTE de suivi DES PRODUITS'!$I272</f>
        <v>12</v>
      </c>
      <c r="B131" s="9" t="str">
        <f>'[1]LISTE de suivi DES PRODUITS'!$K272</f>
        <v>SupB23</v>
      </c>
      <c r="C131" s="17" t="str">
        <f>'[1]LISTE de suivi DES PRODUITS'!$N272</f>
        <v>Support  bougie cube incliné 2 bougies</v>
      </c>
      <c r="D131" s="10">
        <f>'[1]LISTE de suivi DES PRODUITS'!$I272</f>
        <v>12</v>
      </c>
      <c r="E131" s="22"/>
      <c r="F131" s="15" t="str">
        <f t="shared" si="8"/>
        <v>-</v>
      </c>
      <c r="G131" s="14">
        <f t="shared" si="5"/>
        <v>2.4</v>
      </c>
      <c r="H131" s="11">
        <f t="shared" si="6"/>
        <v>0</v>
      </c>
      <c r="I131" s="11">
        <f t="shared" si="7"/>
        <v>0</v>
      </c>
    </row>
    <row r="132" spans="1:9" ht="35.1" hidden="1" customHeight="1" thickBot="1" x14ac:dyDescent="0.3">
      <c r="A132" s="8">
        <f>'[1]LISTE de suivi DES PRODUITS'!$I273</f>
        <v>0</v>
      </c>
      <c r="B132" s="9" t="str">
        <f>'[1]LISTE de suivi DES PRODUITS'!$K273</f>
        <v>SupBo2</v>
      </c>
      <c r="C132" s="17" t="str">
        <f>'[1]LISTE de suivi DES PRODUITS'!$N273</f>
        <v>B- Support de bouteille sur table décoré pour  2 bouteilles (au choix) + 10€ avec bouteille</v>
      </c>
      <c r="D132" s="10">
        <f>'[1]LISTE de suivi DES PRODUITS'!$I273</f>
        <v>0</v>
      </c>
      <c r="E132" s="22"/>
      <c r="F132" s="15" t="str">
        <f t="shared" si="8"/>
        <v>-</v>
      </c>
      <c r="G132" s="14">
        <f t="shared" ref="G132:G143" si="9">D132*G$3/100</f>
        <v>0</v>
      </c>
      <c r="H132" s="11">
        <f t="shared" ref="H132:H143" si="10">SUMIF(E132,1,G132)</f>
        <v>0</v>
      </c>
      <c r="I132" s="11">
        <f t="shared" ref="I132:I143" si="11">SUMIF(E132,1,H132)*4</f>
        <v>0</v>
      </c>
    </row>
    <row r="133" spans="1:9" ht="35.1" hidden="1" customHeight="1" thickBot="1" x14ac:dyDescent="0.3">
      <c r="A133" s="8">
        <f>'[1]LISTE de suivi DES PRODUITS'!$I274</f>
        <v>0</v>
      </c>
      <c r="B133" s="9" t="str">
        <f>'[1]LISTE de suivi DES PRODUITS'!$K274</f>
        <v>Susp 7</v>
      </c>
      <c r="C133" s="17" t="str">
        <f>'[1]LISTE de suivi DES PRODUITS'!$N274</f>
        <v>Suspension  genre "lanterne" en bois flotté(L 26 x P 25 x H 30 cm)</v>
      </c>
      <c r="D133" s="10">
        <f>'[1]LISTE de suivi DES PRODUITS'!$I274</f>
        <v>0</v>
      </c>
      <c r="E133" s="22"/>
      <c r="F133" s="15" t="str">
        <f t="shared" si="8"/>
        <v>-</v>
      </c>
      <c r="G133" s="14">
        <f t="shared" si="9"/>
        <v>0</v>
      </c>
      <c r="H133" s="11">
        <f t="shared" si="10"/>
        <v>0</v>
      </c>
      <c r="I133" s="11">
        <f t="shared" si="11"/>
        <v>0</v>
      </c>
    </row>
    <row r="134" spans="1:9" ht="35.1" hidden="1" customHeight="1" thickBot="1" x14ac:dyDescent="0.3">
      <c r="A134" s="8">
        <f>'[1]LISTE de suivi DES PRODUITS'!$I275</f>
        <v>0</v>
      </c>
      <c r="B134" s="9" t="str">
        <f>'[1]LISTE de suivi DES PRODUITS'!$K275</f>
        <v>Susp 12</v>
      </c>
      <c r="C134" s="17" t="str">
        <f>'[1]LISTE de suivi DES PRODUITS'!$N275</f>
        <v xml:space="preserve">Suspension 3 ampoules fournies " 115 cm" en bois flotté   </v>
      </c>
      <c r="D134" s="10">
        <f>'[1]LISTE de suivi DES PRODUITS'!$I275</f>
        <v>0</v>
      </c>
      <c r="E134" s="22"/>
      <c r="F134" s="15" t="str">
        <f t="shared" si="8"/>
        <v>-</v>
      </c>
      <c r="G134" s="14">
        <f t="shared" si="9"/>
        <v>0</v>
      </c>
      <c r="H134" s="11">
        <f t="shared" si="10"/>
        <v>0</v>
      </c>
      <c r="I134" s="11">
        <f t="shared" si="11"/>
        <v>0</v>
      </c>
    </row>
    <row r="135" spans="1:9" ht="35.1" hidden="1" customHeight="1" thickBot="1" x14ac:dyDescent="0.3">
      <c r="A135" s="8">
        <f>'[1]LISTE de suivi DES PRODUITS'!$I276</f>
        <v>0</v>
      </c>
      <c r="B135" s="9" t="str">
        <f>'[1]LISTE de suivi DES PRODUITS'!$K276</f>
        <v>Susp 13</v>
      </c>
      <c r="C135" s="17" t="str">
        <f>'[1]LISTE de suivi DES PRODUITS'!$N276</f>
        <v xml:space="preserve">Suspension 2 ampoules fournies " 77 cm" en bois flotté   </v>
      </c>
      <c r="D135" s="10">
        <f>'[1]LISTE de suivi DES PRODUITS'!$I276</f>
        <v>0</v>
      </c>
      <c r="E135" s="22"/>
      <c r="F135" s="15" t="str">
        <f t="shared" si="8"/>
        <v>-</v>
      </c>
      <c r="G135" s="14">
        <f t="shared" si="9"/>
        <v>0</v>
      </c>
      <c r="H135" s="11">
        <f t="shared" si="10"/>
        <v>0</v>
      </c>
      <c r="I135" s="11">
        <f t="shared" si="11"/>
        <v>0</v>
      </c>
    </row>
    <row r="136" spans="1:9" ht="35.1" hidden="1" customHeight="1" thickBot="1" x14ac:dyDescent="0.3">
      <c r="A136" s="8">
        <f>'[1]LISTE de suivi DES PRODUITS'!$I277</f>
        <v>0</v>
      </c>
      <c r="B136" s="9" t="str">
        <f>'[1]LISTE de suivi DES PRODUITS'!$K277</f>
        <v>Susp 14</v>
      </c>
      <c r="C136" s="17" t="str">
        <f>'[1]LISTE de suivi DES PRODUITS'!$N277</f>
        <v xml:space="preserve">Suspension " douilles noires" en bois flotté  Lg= 78 cm </v>
      </c>
      <c r="D136" s="10">
        <f>'[1]LISTE de suivi DES PRODUITS'!$I277</f>
        <v>0</v>
      </c>
      <c r="E136" s="22"/>
      <c r="F136" s="15" t="str">
        <f t="shared" ref="F136:F143" si="12">IF(E136&gt;1,"AIE…PAS BON. ???","-")</f>
        <v>-</v>
      </c>
      <c r="G136" s="14">
        <f t="shared" si="9"/>
        <v>0</v>
      </c>
      <c r="H136" s="11">
        <f t="shared" si="10"/>
        <v>0</v>
      </c>
      <c r="I136" s="11">
        <f t="shared" si="11"/>
        <v>0</v>
      </c>
    </row>
    <row r="137" spans="1:9" ht="35.1" hidden="1" customHeight="1" thickBot="1" x14ac:dyDescent="0.3">
      <c r="A137" s="8">
        <f>'[1]LISTE de suivi DES PRODUITS'!$I278</f>
        <v>0</v>
      </c>
      <c r="B137" s="9" t="str">
        <f>'[1]LISTE de suivi DES PRODUITS'!$K278</f>
        <v>Susp 15</v>
      </c>
      <c r="C137" s="17" t="str">
        <f>'[1]LISTE de suivi DES PRODUITS'!$N278</f>
        <v xml:space="preserve">Suspension " 5 ampoules" fournies Ø 110 en bois flotté  Lg= 135 cm </v>
      </c>
      <c r="D137" s="10">
        <f>'[1]LISTE de suivi DES PRODUITS'!$I278</f>
        <v>0</v>
      </c>
      <c r="E137" s="22"/>
      <c r="F137" s="15" t="str">
        <f t="shared" si="12"/>
        <v>-</v>
      </c>
      <c r="G137" s="14">
        <f t="shared" si="9"/>
        <v>0</v>
      </c>
      <c r="H137" s="11">
        <f t="shared" si="10"/>
        <v>0</v>
      </c>
      <c r="I137" s="11">
        <f t="shared" si="11"/>
        <v>0</v>
      </c>
    </row>
    <row r="138" spans="1:9" ht="35.1" hidden="1" customHeight="1" thickBot="1" x14ac:dyDescent="0.3">
      <c r="A138" s="8">
        <f>'[1]LISTE de suivi DES PRODUITS'!$I279</f>
        <v>0</v>
      </c>
      <c r="B138" s="9">
        <f>'[1]LISTE de suivi DES PRODUITS'!$K279</f>
        <v>0</v>
      </c>
      <c r="C138" s="17">
        <f>'[1]LISTE de suivi DES PRODUITS'!$N279</f>
        <v>0</v>
      </c>
      <c r="D138" s="10">
        <f>'[1]LISTE de suivi DES PRODUITS'!$I279</f>
        <v>0</v>
      </c>
      <c r="E138" s="22"/>
      <c r="F138" s="15" t="str">
        <f t="shared" si="12"/>
        <v>-</v>
      </c>
      <c r="G138" s="14">
        <f t="shared" si="9"/>
        <v>0</v>
      </c>
      <c r="H138" s="11">
        <f t="shared" si="10"/>
        <v>0</v>
      </c>
      <c r="I138" s="11">
        <f t="shared" si="11"/>
        <v>0</v>
      </c>
    </row>
    <row r="139" spans="1:9" ht="35.1" hidden="1" customHeight="1" thickBot="1" x14ac:dyDescent="0.3">
      <c r="A139" s="8">
        <f>'[1]LISTE de suivi DES PRODUITS'!$I280</f>
        <v>0</v>
      </c>
      <c r="B139" s="9">
        <f>'[1]LISTE de suivi DES PRODUITS'!$K280</f>
        <v>0</v>
      </c>
      <c r="C139" s="17">
        <f>'[1]LISTE de suivi DES PRODUITS'!$N280</f>
        <v>0</v>
      </c>
      <c r="D139" s="10">
        <f>'[1]LISTE de suivi DES PRODUITS'!$I280</f>
        <v>0</v>
      </c>
      <c r="E139" s="22"/>
      <c r="F139" s="15" t="str">
        <f t="shared" si="12"/>
        <v>-</v>
      </c>
      <c r="G139" s="14">
        <f t="shared" si="9"/>
        <v>0</v>
      </c>
      <c r="H139" s="11">
        <f t="shared" si="10"/>
        <v>0</v>
      </c>
      <c r="I139" s="11">
        <f t="shared" si="11"/>
        <v>0</v>
      </c>
    </row>
    <row r="140" spans="1:9" ht="35.1" hidden="1" customHeight="1" thickBot="1" x14ac:dyDescent="0.3">
      <c r="A140" s="8">
        <f>'[1]LISTE de suivi DES PRODUITS'!$I281</f>
        <v>0</v>
      </c>
      <c r="B140" s="9">
        <f>'[1]LISTE de suivi DES PRODUITS'!$K281</f>
        <v>0</v>
      </c>
      <c r="C140" s="17">
        <f>'[1]LISTE de suivi DES PRODUITS'!$N281</f>
        <v>0</v>
      </c>
      <c r="D140" s="10">
        <f>'[1]LISTE de suivi DES PRODUITS'!$I281</f>
        <v>0</v>
      </c>
      <c r="E140" s="22"/>
      <c r="F140" s="15" t="str">
        <f t="shared" si="12"/>
        <v>-</v>
      </c>
      <c r="G140" s="14">
        <f t="shared" si="9"/>
        <v>0</v>
      </c>
      <c r="H140" s="11">
        <f t="shared" si="10"/>
        <v>0</v>
      </c>
      <c r="I140" s="11">
        <f t="shared" si="11"/>
        <v>0</v>
      </c>
    </row>
    <row r="141" spans="1:9" ht="35.1" hidden="1" customHeight="1" thickBot="1" x14ac:dyDescent="0.3">
      <c r="A141" s="8">
        <f>'[1]LISTE de suivi DES PRODUITS'!$I282</f>
        <v>0</v>
      </c>
      <c r="B141" s="9">
        <f>'[1]LISTE de suivi DES PRODUITS'!$K282</f>
        <v>0</v>
      </c>
      <c r="C141" s="17">
        <f>'[1]LISTE de suivi DES PRODUITS'!$N282</f>
        <v>0</v>
      </c>
      <c r="D141" s="10">
        <f>'[1]LISTE de suivi DES PRODUITS'!$I282</f>
        <v>0</v>
      </c>
      <c r="E141" s="22"/>
      <c r="F141" s="15" t="str">
        <f t="shared" si="12"/>
        <v>-</v>
      </c>
      <c r="G141" s="14">
        <f t="shared" si="9"/>
        <v>0</v>
      </c>
      <c r="H141" s="11">
        <f t="shared" si="10"/>
        <v>0</v>
      </c>
      <c r="I141" s="11">
        <f t="shared" si="11"/>
        <v>0</v>
      </c>
    </row>
    <row r="142" spans="1:9" ht="35.1" hidden="1" customHeight="1" thickBot="1" x14ac:dyDescent="0.3">
      <c r="A142" s="8">
        <f>'[1]LISTE de suivi DES PRODUITS'!$I283</f>
        <v>0</v>
      </c>
      <c r="B142" s="9">
        <f>'[1]LISTE de suivi DES PRODUITS'!$K283</f>
        <v>0</v>
      </c>
      <c r="C142" s="17">
        <f>'[1]LISTE de suivi DES PRODUITS'!$N283</f>
        <v>0</v>
      </c>
      <c r="D142" s="10">
        <f>'[1]LISTE de suivi DES PRODUITS'!$I283</f>
        <v>0</v>
      </c>
      <c r="E142" s="22"/>
      <c r="F142" s="15" t="str">
        <f t="shared" si="12"/>
        <v>-</v>
      </c>
      <c r="G142" s="14">
        <f t="shared" si="9"/>
        <v>0</v>
      </c>
      <c r="H142" s="11">
        <f t="shared" si="10"/>
        <v>0</v>
      </c>
      <c r="I142" s="11">
        <f t="shared" si="11"/>
        <v>0</v>
      </c>
    </row>
    <row r="143" spans="1:9" ht="35.1" hidden="1" customHeight="1" thickBot="1" x14ac:dyDescent="0.3">
      <c r="A143" s="8">
        <f>'[1]LISTE de suivi DES PRODUITS'!$I284</f>
        <v>0</v>
      </c>
      <c r="B143" s="9">
        <f>'[1]LISTE de suivi DES PRODUITS'!$K284</f>
        <v>0</v>
      </c>
      <c r="C143" s="17">
        <f>'[1]LISTE de suivi DES PRODUITS'!$N284</f>
        <v>0</v>
      </c>
      <c r="D143" s="10">
        <f>'[1]LISTE de suivi DES PRODUITS'!$I284</f>
        <v>0</v>
      </c>
      <c r="E143" s="22"/>
      <c r="F143" s="15" t="str">
        <f t="shared" si="12"/>
        <v>-</v>
      </c>
      <c r="G143" s="14">
        <f t="shared" si="9"/>
        <v>0</v>
      </c>
      <c r="H143" s="11">
        <f t="shared" si="10"/>
        <v>0</v>
      </c>
      <c r="I143" s="11">
        <f t="shared" si="11"/>
        <v>0</v>
      </c>
    </row>
    <row r="144" spans="1:9" ht="35.1" customHeight="1" x14ac:dyDescent="0.25"/>
    <row r="145" ht="35.1" customHeight="1" x14ac:dyDescent="0.25"/>
    <row r="146" ht="35.1" customHeight="1" x14ac:dyDescent="0.25"/>
    <row r="147" ht="35.1" customHeight="1" x14ac:dyDescent="0.25"/>
    <row r="148" ht="35.1" customHeight="1" x14ac:dyDescent="0.25"/>
    <row r="149" ht="35.1" customHeight="1" x14ac:dyDescent="0.25"/>
    <row r="150" ht="35.1" customHeight="1" x14ac:dyDescent="0.25"/>
  </sheetData>
  <sheetProtection algorithmName="SHA-512" hashValue="L6OzuTIIOCTP3ViI5V+ktWQRoDU62kwIVoe8/O9i4+/uD1EKsVNAqr09UjmRVlOAbyNG0uarhMtZhgPYSNJoDw==" saltValue="v7ddXw3ATBlI5k9ti1//4w==" spinCount="100000" sheet="1" objects="1" scenarios="1"/>
  <protectedRanges>
    <protectedRange sqref="E4:E143" name="Plage1"/>
  </protectedRanges>
  <autoFilter ref="A1:J143" xr:uid="{06953BE3-62CB-4A9B-9287-19132F5E3E62}">
    <filterColumn colId="0">
      <filters>
        <filter val="10"/>
        <filter val="12"/>
        <filter val="14"/>
        <filter val="15"/>
        <filter val="18"/>
        <filter val="180"/>
        <filter val="19"/>
        <filter val="24"/>
        <filter val="25"/>
        <filter val="29"/>
        <filter val="32"/>
        <filter val="39"/>
        <filter val="43"/>
        <filter val="45"/>
        <filter val="49"/>
        <filter val="54"/>
        <filter val="75"/>
        <filter val="8"/>
        <filter val="90"/>
        <filter val="prix/quantité"/>
      </filters>
    </filterColumn>
  </autoFilter>
  <mergeCells count="2">
    <mergeCell ref="G1:H1"/>
    <mergeCell ref="G2:H2"/>
  </mergeCells>
  <conditionalFormatting sqref="A4:A143">
    <cfRule type="cellIs" dxfId="124" priority="12" operator="equal">
      <formula>0</formula>
    </cfRule>
    <cfRule type="containsText" dxfId="123" priority="25" operator="containsText" text="BOUTIQUE">
      <formula>NOT(ISERROR(SEARCH("BOUTIQUE",A4)))</formula>
    </cfRule>
  </conditionalFormatting>
  <conditionalFormatting sqref="A4:A143">
    <cfRule type="containsText" dxfId="122" priority="24" operator="containsText" text="MIALLET">
      <formula>NOT(ISERROR(SEARCH("MIALLET",A4)))</formula>
    </cfRule>
  </conditionalFormatting>
  <conditionalFormatting sqref="G4:G143">
    <cfRule type="cellIs" dxfId="121" priority="23" operator="equal">
      <formula>0</formula>
    </cfRule>
  </conditionalFormatting>
  <conditionalFormatting sqref="H4:I143">
    <cfRule type="cellIs" dxfId="120" priority="22" operator="equal">
      <formula>0</formula>
    </cfRule>
  </conditionalFormatting>
  <conditionalFormatting sqref="E4:E143">
    <cfRule type="cellIs" dxfId="119" priority="18" operator="greaterThan">
      <formula>1</formula>
    </cfRule>
    <cfRule type="cellIs" dxfId="118" priority="19" operator="lessThanOrEqual">
      <formula>0</formula>
    </cfRule>
    <cfRule type="cellIs" dxfId="117" priority="20" operator="equal">
      <formula>1</formula>
    </cfRule>
    <cfRule type="cellIs" dxfId="116" priority="21" operator="equal">
      <formula>0</formula>
    </cfRule>
  </conditionalFormatting>
  <conditionalFormatting sqref="H4:H143">
    <cfRule type="cellIs" dxfId="115" priority="17" operator="greaterThan">
      <formula>0</formula>
    </cfRule>
  </conditionalFormatting>
  <conditionalFormatting sqref="H3">
    <cfRule type="cellIs" dxfId="114" priority="16" operator="equal">
      <formula>0</formula>
    </cfRule>
  </conditionalFormatting>
  <conditionalFormatting sqref="H3">
    <cfRule type="cellIs" dxfId="113" priority="15" operator="greaterThan">
      <formula>0</formula>
    </cfRule>
  </conditionalFormatting>
  <conditionalFormatting sqref="G4:G143">
    <cfRule type="cellIs" dxfId="112" priority="14" operator="greaterThan">
      <formula>0</formula>
    </cfRule>
  </conditionalFormatting>
  <conditionalFormatting sqref="D4:D143">
    <cfRule type="cellIs" dxfId="111" priority="13" operator="equal">
      <formula>0</formula>
    </cfRule>
  </conditionalFormatting>
  <conditionalFormatting sqref="F4:F143">
    <cfRule type="containsText" dxfId="110" priority="9" operator="containsText" text="AIE...PAS BON">
      <formula>NOT(ISERROR(SEARCH("AIE...PAS BON",F4)))</formula>
    </cfRule>
    <cfRule type="containsText" dxfId="109" priority="10" operator="containsText" text="OK">
      <formula>NOT(ISERROR(SEARCH("OK",F4)))</formula>
    </cfRule>
    <cfRule type="containsText" dxfId="108" priority="11" operator="containsText" text="&quot;AIE...PAS BON&quot;">
      <formula>NOT(ISERROR(SEARCH("""AIE...PAS BON""",F4)))</formula>
    </cfRule>
  </conditionalFormatting>
  <conditionalFormatting sqref="F4:F143">
    <cfRule type="cellIs" dxfId="107" priority="8" operator="equal">
      <formula>1</formula>
    </cfRule>
  </conditionalFormatting>
  <conditionalFormatting sqref="F4:F143">
    <cfRule type="containsText" dxfId="106" priority="5" operator="containsText" text="AIE...PAS BON">
      <formula>NOT(ISERROR(SEARCH("AIE...PAS BON",F4)))</formula>
    </cfRule>
    <cfRule type="containsText" dxfId="105" priority="6" operator="containsText" text="OK">
      <formula>NOT(ISERROR(SEARCH("OK",F4)))</formula>
    </cfRule>
    <cfRule type="containsText" dxfId="104" priority="7" operator="containsText" text="&quot;AIE...PAS BON&quot;">
      <formula>NOT(ISERROR(SEARCH("""AIE...PAS BON""",F4)))</formula>
    </cfRule>
  </conditionalFormatting>
  <conditionalFormatting sqref="F4:F143">
    <cfRule type="cellIs" dxfId="103" priority="4" operator="equal">
      <formula>1</formula>
    </cfRule>
  </conditionalFormatting>
  <conditionalFormatting sqref="F4:F143">
    <cfRule type="containsText" dxfId="102" priority="3" operator="containsText" text="AIE…PAS BON. ???">
      <formula>NOT(ISERROR(SEARCH("AIE…PAS BON. ???",F4)))</formula>
    </cfRule>
  </conditionalFormatting>
  <conditionalFormatting sqref="F57:F104">
    <cfRule type="containsText" dxfId="101" priority="2" operator="containsText" text="AIE…PAS BON. ???">
      <formula>NOT(ISERROR(SEARCH("AIE…PAS BON. ???",F57)))</formula>
    </cfRule>
  </conditionalFormatting>
  <conditionalFormatting sqref="F120:F131">
    <cfRule type="containsText" dxfId="100" priority="1" operator="containsText" text="AIE…PAS BON. ???">
      <formula>NOT(ISERROR(SEARCH("AIE…PAS BON. ???",F120)))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1EAD1-BA54-4D55-8207-839B558A8D4F}">
  <sheetPr filterMode="1">
    <tabColor rgb="FFFFFF00"/>
  </sheetPr>
  <dimension ref="A1:I150"/>
  <sheetViews>
    <sheetView zoomScale="70" zoomScaleNormal="70" workbookViewId="0">
      <selection activeCell="C43" sqref="C43"/>
    </sheetView>
  </sheetViews>
  <sheetFormatPr baseColWidth="10" defaultRowHeight="15" x14ac:dyDescent="0.25"/>
  <cols>
    <col min="1" max="1" width="10.85546875" customWidth="1"/>
    <col min="2" max="2" width="22.85546875" customWidth="1"/>
    <col min="3" max="3" width="166.28515625" customWidth="1"/>
    <col min="4" max="4" width="16.140625" customWidth="1"/>
    <col min="5" max="5" width="11.5703125" customWidth="1"/>
    <col min="6" max="6" width="28.7109375" customWidth="1"/>
    <col min="7" max="7" width="12.42578125" customWidth="1"/>
    <col min="8" max="8" width="21" customWidth="1"/>
    <col min="9" max="9" width="20.7109375" customWidth="1"/>
    <col min="11" max="11" width="34.140625" customWidth="1"/>
  </cols>
  <sheetData>
    <row r="1" spans="1:9" ht="47.25" customHeight="1" thickTop="1" thickBot="1" x14ac:dyDescent="0.3">
      <c r="A1" s="23">
        <f>SUMIF(E4:E301,1,D4:D301)</f>
        <v>0</v>
      </c>
      <c r="E1" s="2">
        <f>SUMIF(E4:E300,1)</f>
        <v>0</v>
      </c>
      <c r="F1" s="25" t="s">
        <v>7</v>
      </c>
      <c r="G1" s="27">
        <f>A1*20/100</f>
        <v>0</v>
      </c>
      <c r="H1" s="28"/>
      <c r="I1" s="26">
        <f>SUM(I4:I300)</f>
        <v>0</v>
      </c>
    </row>
    <row r="2" spans="1:9" ht="70.5" customHeight="1" thickTop="1" thickBot="1" x14ac:dyDescent="0.3">
      <c r="A2" s="20" t="s">
        <v>6</v>
      </c>
      <c r="B2" s="5" t="s">
        <v>2</v>
      </c>
      <c r="C2" s="24" t="s">
        <v>9</v>
      </c>
      <c r="D2" s="1" t="s">
        <v>0</v>
      </c>
      <c r="E2" s="1" t="s">
        <v>1</v>
      </c>
      <c r="F2" s="7" t="s">
        <v>4</v>
      </c>
      <c r="G2" s="29" t="s">
        <v>5</v>
      </c>
      <c r="H2" s="30"/>
      <c r="I2" s="6" t="s">
        <v>8</v>
      </c>
    </row>
    <row r="3" spans="1:9" ht="43.5" hidden="1" customHeight="1" thickTop="1" thickBot="1" x14ac:dyDescent="0.55000000000000004">
      <c r="B3" s="18"/>
      <c r="C3" s="19" t="s">
        <v>3</v>
      </c>
      <c r="D3" s="1"/>
      <c r="E3" s="2">
        <f>SUMIF(E4:E300,1)</f>
        <v>0</v>
      </c>
      <c r="F3" s="2"/>
      <c r="G3" s="3">
        <v>20</v>
      </c>
      <c r="H3" s="13">
        <f>SUM(H4:H48)</f>
        <v>0</v>
      </c>
      <c r="I3" s="4">
        <f>SUM(I4:I300)</f>
        <v>0</v>
      </c>
    </row>
    <row r="4" spans="1:9" ht="35.1" hidden="1" customHeight="1" thickTop="1" thickBot="1" x14ac:dyDescent="0.3">
      <c r="A4" s="8">
        <f>'[1]LISTE de suivi DES PRODUITS'!$I145</f>
        <v>0</v>
      </c>
      <c r="B4" s="9" t="str">
        <f>'[1]LISTE de suivi DES PRODUITS'!$K145</f>
        <v>AccS 2</v>
      </c>
      <c r="C4" s="16" t="str">
        <f>'[1]LISTE de suivi DES PRODUITS'!$N145</f>
        <v>Accroche 6 serviettes en bois flotté (L 33 cm x H 45 cm x P 14 cm)</v>
      </c>
      <c r="D4" s="10">
        <f>'[1]LISTE de suivi DES PRODUITS'!$I145</f>
        <v>0</v>
      </c>
      <c r="E4" s="22"/>
      <c r="F4" s="15" t="str">
        <f t="shared" ref="F4:F6" si="0">IF(E4&gt;1,"AIE…PAS BON. ???","-")</f>
        <v>-</v>
      </c>
      <c r="G4" s="14">
        <f t="shared" ref="G4:G67" si="1">D4*G$3/100</f>
        <v>0</v>
      </c>
      <c r="H4" s="12">
        <f t="shared" ref="H4:H67" si="2">SUMIF(E4,1,G4)</f>
        <v>0</v>
      </c>
      <c r="I4" s="11">
        <f t="shared" ref="I4:I67" si="3">SUMIF(E4,1,H4)*4</f>
        <v>0</v>
      </c>
    </row>
    <row r="5" spans="1:9" ht="26.25" hidden="1" customHeight="1" thickBot="1" x14ac:dyDescent="0.3">
      <c r="A5" s="8">
        <f>'[1]LISTE de suivi DES PRODUITS'!$I146</f>
        <v>0</v>
      </c>
      <c r="B5" s="9" t="str">
        <f>'[1]LISTE de suivi DES PRODUITS'!$K146</f>
        <v>AccS 1</v>
      </c>
      <c r="C5" s="17" t="str">
        <f>'[1]LISTE de suivi DES PRODUITS'!$N146</f>
        <v>Accroche 5 serviettes en bois flotté (L 33 cm x H 45 cm x P 14 cm)</v>
      </c>
      <c r="D5" s="10">
        <f>'[1]LISTE de suivi DES PRODUITS'!$I146</f>
        <v>0</v>
      </c>
      <c r="E5" s="22"/>
      <c r="F5" s="15" t="str">
        <f t="shared" si="0"/>
        <v>-</v>
      </c>
      <c r="G5" s="14">
        <f t="shared" si="1"/>
        <v>0</v>
      </c>
      <c r="H5" s="11">
        <f t="shared" si="2"/>
        <v>0</v>
      </c>
      <c r="I5" s="11">
        <f t="shared" si="3"/>
        <v>0</v>
      </c>
    </row>
    <row r="6" spans="1:9" ht="35.1" customHeight="1" thickTop="1" thickBot="1" x14ac:dyDescent="0.3">
      <c r="A6" s="8">
        <f>'[1]LISTE de suivi DES PRODUITS'!$I147</f>
        <v>29</v>
      </c>
      <c r="B6" s="9" t="str">
        <f>'[1]LISTE de suivi DES PRODUITS'!$K147</f>
        <v>AccS 3</v>
      </c>
      <c r="C6" s="17" t="str">
        <f>'[1]LISTE de suivi DES PRODUITS'!$N147</f>
        <v>Accroche 3 serviettes de porte 100% en bois flotté (L 38 x H 34 x P 20)</v>
      </c>
      <c r="D6" s="10">
        <f>'[1]LISTE de suivi DES PRODUITS'!$I147</f>
        <v>29</v>
      </c>
      <c r="E6" s="22"/>
      <c r="F6" s="15" t="str">
        <f t="shared" si="0"/>
        <v>-</v>
      </c>
      <c r="G6" s="14">
        <f t="shared" si="1"/>
        <v>5.8</v>
      </c>
      <c r="H6" s="11">
        <f t="shared" si="2"/>
        <v>0</v>
      </c>
      <c r="I6" s="11">
        <f t="shared" si="3"/>
        <v>0</v>
      </c>
    </row>
    <row r="7" spans="1:9" ht="35.1" hidden="1" customHeight="1" thickBot="1" x14ac:dyDescent="0.3">
      <c r="A7" s="8">
        <f>'[1]LISTE de suivi DES PRODUITS'!$I148</f>
        <v>0</v>
      </c>
      <c r="B7" s="9" t="str">
        <f>'[1]LISTE de suivi DES PRODUITS'!$K148</f>
        <v>EcuD</v>
      </c>
      <c r="C7" s="17" t="str">
        <f>'[1]LISTE de suivi DES PRODUITS'!$N148</f>
        <v>ECUREUIL DECORATIF en bois flotté</v>
      </c>
      <c r="D7" s="10">
        <f>'[1]LISTE de suivi DES PRODUITS'!$I148</f>
        <v>0</v>
      </c>
      <c r="E7" s="22"/>
      <c r="F7" s="15" t="str">
        <f>IF(E7&gt;1,"AIE…PAS BON. ???","-")</f>
        <v>-</v>
      </c>
      <c r="G7" s="14">
        <f t="shared" si="1"/>
        <v>0</v>
      </c>
      <c r="H7" s="11">
        <f t="shared" si="2"/>
        <v>0</v>
      </c>
      <c r="I7" s="11">
        <f t="shared" si="3"/>
        <v>0</v>
      </c>
    </row>
    <row r="8" spans="1:9" ht="35.1" hidden="1" customHeight="1" thickBot="1" x14ac:dyDescent="0.3">
      <c r="A8" s="8">
        <f>'[1]LISTE de suivi DES PRODUITS'!$I149</f>
        <v>0</v>
      </c>
      <c r="B8" s="9" t="str">
        <f>'[1]LISTE de suivi DES PRODUITS'!$K149</f>
        <v>bat 6</v>
      </c>
      <c r="C8" s="17" t="str">
        <f>'[1]LISTE de suivi DES PRODUITS'!$N149</f>
        <v>Petit voilier écorce en bois flotté (H 39 x 33 x 12 cm)</v>
      </c>
      <c r="D8" s="10">
        <f>'[1]LISTE de suivi DES PRODUITS'!$I149</f>
        <v>0</v>
      </c>
      <c r="E8" s="22"/>
      <c r="F8" s="15" t="str">
        <f t="shared" ref="F8:F71" si="4">IF(E8&gt;1,"AIE…PAS BON. ???","-")</f>
        <v>-</v>
      </c>
      <c r="G8" s="14">
        <f t="shared" si="1"/>
        <v>0</v>
      </c>
      <c r="H8" s="11">
        <f t="shared" si="2"/>
        <v>0</v>
      </c>
      <c r="I8" s="11">
        <f t="shared" si="3"/>
        <v>0</v>
      </c>
    </row>
    <row r="9" spans="1:9" ht="35.1" hidden="1" customHeight="1" thickBot="1" x14ac:dyDescent="0.3">
      <c r="A9" s="8">
        <f>'[1]LISTE de suivi DES PRODUITS'!$I150</f>
        <v>0</v>
      </c>
      <c r="B9" s="9" t="str">
        <f>'[1]LISTE de suivi DES PRODUITS'!$K150</f>
        <v>SupS1</v>
      </c>
      <c r="C9" s="17" t="str">
        <f>'[1]LISTE de suivi DES PRODUITS'!$N150</f>
        <v>Support de serviettes à suspendre en bois flotté</v>
      </c>
      <c r="D9" s="10">
        <f>'[1]LISTE de suivi DES PRODUITS'!$I150</f>
        <v>0</v>
      </c>
      <c r="E9" s="22"/>
      <c r="F9" s="15" t="str">
        <f t="shared" si="4"/>
        <v>-</v>
      </c>
      <c r="G9" s="14">
        <f t="shared" si="1"/>
        <v>0</v>
      </c>
      <c r="H9" s="11">
        <f t="shared" si="2"/>
        <v>0</v>
      </c>
      <c r="I9" s="11">
        <f t="shared" si="3"/>
        <v>0</v>
      </c>
    </row>
    <row r="10" spans="1:9" ht="35.1" customHeight="1" thickBot="1" x14ac:dyDescent="0.3">
      <c r="A10" s="8">
        <f>'[1]LISTE de suivi DES PRODUITS'!$I151</f>
        <v>29</v>
      </c>
      <c r="B10" s="9" t="str">
        <f>'[1]LISTE de suivi DES PRODUITS'!$K151</f>
        <v>SupClés10</v>
      </c>
      <c r="C10" s="17" t="str">
        <f>'[1]LISTE de suivi DES PRODUITS'!$N151</f>
        <v>Support de clés "OISEAU" (Lg 36 cm, H 17 cm, P 5 cm)</v>
      </c>
      <c r="D10" s="10">
        <f>'[1]LISTE de suivi DES PRODUITS'!$I151</f>
        <v>29</v>
      </c>
      <c r="E10" s="22"/>
      <c r="F10" s="15" t="str">
        <f t="shared" si="4"/>
        <v>-</v>
      </c>
      <c r="G10" s="14">
        <f t="shared" si="1"/>
        <v>5.8</v>
      </c>
      <c r="H10" s="11">
        <f t="shared" si="2"/>
        <v>0</v>
      </c>
      <c r="I10" s="11">
        <f t="shared" si="3"/>
        <v>0</v>
      </c>
    </row>
    <row r="11" spans="1:9" ht="35.1" hidden="1" customHeight="1" thickBot="1" x14ac:dyDescent="0.3">
      <c r="A11" s="8">
        <f>'[1]LISTE de suivi DES PRODUITS'!$I152</f>
        <v>0</v>
      </c>
      <c r="B11" s="9" t="str">
        <f>'[1]LISTE de suivi DES PRODUITS'!$K152</f>
        <v>SupToil 1</v>
      </c>
      <c r="C11" s="17" t="str">
        <f>'[1]LISTE de suivi DES PRODUITS'!$N152</f>
        <v>Support pour toilettes en bois flotté</v>
      </c>
      <c r="D11" s="10">
        <f>'[1]LISTE de suivi DES PRODUITS'!$I152</f>
        <v>0</v>
      </c>
      <c r="E11" s="22"/>
      <c r="F11" s="15" t="str">
        <f t="shared" si="4"/>
        <v>-</v>
      </c>
      <c r="G11" s="14">
        <f t="shared" si="1"/>
        <v>0</v>
      </c>
      <c r="H11" s="11">
        <f t="shared" si="2"/>
        <v>0</v>
      </c>
      <c r="I11" s="11">
        <f t="shared" si="3"/>
        <v>0</v>
      </c>
    </row>
    <row r="12" spans="1:9" ht="35.1" hidden="1" customHeight="1" thickBot="1" x14ac:dyDescent="0.3">
      <c r="A12" s="8">
        <f>'[1]LISTE de suivi DES PRODUITS'!$I153</f>
        <v>0</v>
      </c>
      <c r="B12" s="9" t="str">
        <f>'[1]LISTE de suivi DES PRODUITS'!$K153</f>
        <v>XXXXXX</v>
      </c>
      <c r="C12" s="17" t="str">
        <f>'[1]LISTE de suivi DES PRODUITS'!$N153</f>
        <v>ARCHE de MARIAGE LOCATION 2021</v>
      </c>
      <c r="D12" s="10">
        <f>'[1]LISTE de suivi DES PRODUITS'!$I153</f>
        <v>0</v>
      </c>
      <c r="E12" s="22"/>
      <c r="F12" s="15" t="str">
        <f t="shared" si="4"/>
        <v>-</v>
      </c>
      <c r="G12" s="14">
        <f t="shared" si="1"/>
        <v>0</v>
      </c>
      <c r="H12" s="11">
        <f t="shared" si="2"/>
        <v>0</v>
      </c>
      <c r="I12" s="11">
        <f t="shared" si="3"/>
        <v>0</v>
      </c>
    </row>
    <row r="13" spans="1:9" ht="35.1" hidden="1" customHeight="1" thickBot="1" x14ac:dyDescent="0.3">
      <c r="A13" s="8">
        <f>'[1]LISTE de suivi DES PRODUITS'!$I154</f>
        <v>0</v>
      </c>
      <c r="B13" s="9" t="str">
        <f>'[1]LISTE de suivi DES PRODUITS'!$K154</f>
        <v>APP-"Y"</v>
      </c>
      <c r="C13" s="17" t="str">
        <f>'[1]LISTE de suivi DES PRODUITS'!$N154</f>
        <v>APPLIQUE MURALE "Y" en bois flotté Lg 60 cm</v>
      </c>
      <c r="D13" s="10">
        <f>'[1]LISTE de suivi DES PRODUITS'!$I154</f>
        <v>0</v>
      </c>
      <c r="E13" s="22"/>
      <c r="F13" s="15" t="str">
        <f t="shared" si="4"/>
        <v>-</v>
      </c>
      <c r="G13" s="14">
        <f t="shared" si="1"/>
        <v>0</v>
      </c>
      <c r="H13" s="11">
        <f t="shared" si="2"/>
        <v>0</v>
      </c>
      <c r="I13" s="11">
        <f t="shared" si="3"/>
        <v>0</v>
      </c>
    </row>
    <row r="14" spans="1:9" ht="35.1" hidden="1" customHeight="1" thickBot="1" x14ac:dyDescent="0.3">
      <c r="A14" s="8">
        <f>'[1]LISTE de suivi DES PRODUITS'!$I155</f>
        <v>0</v>
      </c>
      <c r="B14" s="9" t="str">
        <f>'[1]LISTE de suivi DES PRODUITS'!$K155</f>
        <v>bat 9</v>
      </c>
      <c r="C14" s="17" t="str">
        <f>'[1]LISTE de suivi DES PRODUITS'!$N155</f>
        <v>Bateau</v>
      </c>
      <c r="D14" s="10">
        <f>'[1]LISTE de suivi DES PRODUITS'!$I155</f>
        <v>0</v>
      </c>
      <c r="E14" s="22"/>
      <c r="F14" s="15" t="str">
        <f t="shared" si="4"/>
        <v>-</v>
      </c>
      <c r="G14" s="14">
        <f t="shared" si="1"/>
        <v>0</v>
      </c>
      <c r="H14" s="11">
        <f t="shared" si="2"/>
        <v>0</v>
      </c>
      <c r="I14" s="11">
        <f t="shared" si="3"/>
        <v>0</v>
      </c>
    </row>
    <row r="15" spans="1:9" ht="35.1" hidden="1" customHeight="1" thickBot="1" x14ac:dyDescent="0.3">
      <c r="A15" s="8">
        <f>'[1]LISTE de suivi DES PRODUITS'!$I156</f>
        <v>0</v>
      </c>
      <c r="B15" s="9" t="str">
        <f>'[1]LISTE de suivi DES PRODUITS'!$K156</f>
        <v>Caissette A</v>
      </c>
      <c r="C15" s="17" t="str">
        <f>'[1]LISTE de suivi DES PRODUITS'!$N156</f>
        <v>Caissette déco en bois de palette Lg 24cm l 21 cm h12 cm</v>
      </c>
      <c r="D15" s="10">
        <f>'[1]LISTE de suivi DES PRODUITS'!$I156</f>
        <v>0</v>
      </c>
      <c r="E15" s="22"/>
      <c r="F15" s="15" t="str">
        <f t="shared" si="4"/>
        <v>-</v>
      </c>
      <c r="G15" s="14">
        <f t="shared" si="1"/>
        <v>0</v>
      </c>
      <c r="H15" s="11">
        <f t="shared" si="2"/>
        <v>0</v>
      </c>
      <c r="I15" s="11">
        <f t="shared" si="3"/>
        <v>0</v>
      </c>
    </row>
    <row r="16" spans="1:9" ht="35.1" hidden="1" customHeight="1" thickBot="1" x14ac:dyDescent="0.3">
      <c r="A16" s="8">
        <f>'[1]LISTE de suivi DES PRODUITS'!$I157</f>
        <v>0</v>
      </c>
      <c r="B16" s="9" t="str">
        <f>'[1]LISTE de suivi DES PRODUITS'!$K157</f>
        <v>Caissette B</v>
      </c>
      <c r="C16" s="17" t="str">
        <f>'[1]LISTE de suivi DES PRODUITS'!$N157</f>
        <v>Caissette déco en bois de palette Lg 23cm  l16cm  h10cm</v>
      </c>
      <c r="D16" s="10">
        <f>'[1]LISTE de suivi DES PRODUITS'!$I157</f>
        <v>0</v>
      </c>
      <c r="E16" s="22"/>
      <c r="F16" s="15" t="str">
        <f t="shared" si="4"/>
        <v>-</v>
      </c>
      <c r="G16" s="14">
        <f t="shared" si="1"/>
        <v>0</v>
      </c>
      <c r="H16" s="11">
        <f t="shared" si="2"/>
        <v>0</v>
      </c>
      <c r="I16" s="11">
        <f t="shared" si="3"/>
        <v>0</v>
      </c>
    </row>
    <row r="17" spans="1:9" ht="35.1" hidden="1" customHeight="1" thickBot="1" x14ac:dyDescent="0.3">
      <c r="A17" s="8">
        <f>'[1]LISTE de suivi DES PRODUITS'!$I158</f>
        <v>0</v>
      </c>
      <c r="B17" s="9" t="str">
        <f>'[1]LISTE de suivi DES PRODUITS'!$K158</f>
        <v>Caissette C</v>
      </c>
      <c r="C17" s="17" t="str">
        <f>'[1]LISTE de suivi DES PRODUITS'!$N158</f>
        <v>Caissette déco en bois de palette Lg 23cm l16cm h10cm</v>
      </c>
      <c r="D17" s="10">
        <f>'[1]LISTE de suivi DES PRODUITS'!$I158</f>
        <v>0</v>
      </c>
      <c r="E17" s="22"/>
      <c r="F17" s="15" t="str">
        <f t="shared" si="4"/>
        <v>-</v>
      </c>
      <c r="G17" s="14">
        <f t="shared" si="1"/>
        <v>0</v>
      </c>
      <c r="H17" s="11">
        <f t="shared" si="2"/>
        <v>0</v>
      </c>
      <c r="I17" s="11">
        <f t="shared" si="3"/>
        <v>0</v>
      </c>
    </row>
    <row r="18" spans="1:9" ht="35.1" customHeight="1" thickBot="1" x14ac:dyDescent="0.3">
      <c r="A18" s="8">
        <f>'[1]LISTE de suivi DES PRODUITS'!$I159</f>
        <v>18</v>
      </c>
      <c r="B18" s="9" t="str">
        <f>'[1]LISTE de suivi DES PRODUITS'!$K159</f>
        <v>Caissette D</v>
      </c>
      <c r="C18" s="17" t="str">
        <f>'[1]LISTE de suivi DES PRODUITS'!$N159</f>
        <v>Caissette déco en bois de palette Lg 23cm l16cm h10cm</v>
      </c>
      <c r="D18" s="10">
        <f>'[1]LISTE de suivi DES PRODUITS'!$I159</f>
        <v>18</v>
      </c>
      <c r="E18" s="22"/>
      <c r="F18" s="15" t="str">
        <f t="shared" si="4"/>
        <v>-</v>
      </c>
      <c r="G18" s="14">
        <f t="shared" si="1"/>
        <v>3.6</v>
      </c>
      <c r="H18" s="11">
        <f t="shared" si="2"/>
        <v>0</v>
      </c>
      <c r="I18" s="11">
        <f t="shared" si="3"/>
        <v>0</v>
      </c>
    </row>
    <row r="19" spans="1:9" ht="35.1" hidden="1" customHeight="1" thickBot="1" x14ac:dyDescent="0.3">
      <c r="A19" s="8">
        <f>'[1]LISTE de suivi DES PRODUITS'!$I160</f>
        <v>0</v>
      </c>
      <c r="B19" s="9" t="str">
        <f>'[1]LISTE de suivi DES PRODUITS'!$K160</f>
        <v>FA- Susp-B2</v>
      </c>
      <c r="C19" s="17" t="str">
        <f>'[1]LISTE de suivi DES PRODUITS'!$N160</f>
        <v>Boule décoration suspendue au bois flotté avec  plante "TILLANDSIA tricolore" appelées filles de l'air .</v>
      </c>
      <c r="D19" s="10">
        <f>'[1]LISTE de suivi DES PRODUITS'!$I160</f>
        <v>0</v>
      </c>
      <c r="E19" s="22"/>
      <c r="F19" s="15" t="str">
        <f t="shared" si="4"/>
        <v>-</v>
      </c>
      <c r="G19" s="14">
        <f t="shared" si="1"/>
        <v>0</v>
      </c>
      <c r="H19" s="11">
        <f t="shared" si="2"/>
        <v>0</v>
      </c>
      <c r="I19" s="11">
        <f t="shared" si="3"/>
        <v>0</v>
      </c>
    </row>
    <row r="20" spans="1:9" ht="35.1" hidden="1" customHeight="1" thickBot="1" x14ac:dyDescent="0.3">
      <c r="A20" s="8">
        <f>'[1]LISTE de suivi DES PRODUITS'!$I161</f>
        <v>0</v>
      </c>
      <c r="B20" s="9" t="str">
        <f>'[1]LISTE de suivi DES PRODUITS'!$K161</f>
        <v>FA- Susp-B3</v>
      </c>
      <c r="C20" s="21" t="str">
        <f>'[1]LISTE de suivi DES PRODUITS'!$N161</f>
        <v>Déco coeur " avec plante TILLANDSIA Melanocrater Groen" appelées filles de l'air  posée sur étagère en bois de palette (à accrocher) .</v>
      </c>
      <c r="D20" s="10">
        <f>'[1]LISTE de suivi DES PRODUITS'!$I161</f>
        <v>0</v>
      </c>
      <c r="E20" s="22"/>
      <c r="F20" s="15" t="str">
        <f t="shared" si="4"/>
        <v>-</v>
      </c>
      <c r="G20" s="14">
        <f t="shared" si="1"/>
        <v>0</v>
      </c>
      <c r="H20" s="11">
        <f t="shared" si="2"/>
        <v>0</v>
      </c>
      <c r="I20" s="11">
        <f t="shared" si="3"/>
        <v>0</v>
      </c>
    </row>
    <row r="21" spans="1:9" ht="35.1" customHeight="1" thickBot="1" x14ac:dyDescent="0.3">
      <c r="A21" s="8">
        <f>'[1]LISTE de suivi DES PRODUITS'!$I162</f>
        <v>12</v>
      </c>
      <c r="B21" s="9" t="str">
        <f>'[1]LISTE de suivi DES PRODUITS'!$K162</f>
        <v>Sup TIL 5</v>
      </c>
      <c r="C21" s="17" t="str">
        <f>'[1]LISTE de suivi DES PRODUITS'!$N162</f>
        <v>Support "TILLANDSIA V" L 25 cm, H 22 cm, P 8 cm - bois flotté et palette</v>
      </c>
      <c r="D21" s="10">
        <f>'[1]LISTE de suivi DES PRODUITS'!$I162</f>
        <v>12</v>
      </c>
      <c r="E21" s="22"/>
      <c r="F21" s="15" t="str">
        <f t="shared" si="4"/>
        <v>-</v>
      </c>
      <c r="G21" s="14">
        <f t="shared" si="1"/>
        <v>2.4</v>
      </c>
      <c r="H21" s="11">
        <f t="shared" si="2"/>
        <v>0</v>
      </c>
      <c r="I21" s="11">
        <f t="shared" si="3"/>
        <v>0</v>
      </c>
    </row>
    <row r="22" spans="1:9" ht="35.1" hidden="1" customHeight="1" thickBot="1" x14ac:dyDescent="0.3">
      <c r="A22" s="8">
        <f>'[1]LISTE de suivi DES PRODUITS'!$I163</f>
        <v>0</v>
      </c>
      <c r="B22" s="9" t="str">
        <f>'[1]LISTE de suivi DES PRODUITS'!$K163</f>
        <v>Sup TIL 6</v>
      </c>
      <c r="C22" s="17" t="str">
        <f>'[1]LISTE de suivi DES PRODUITS'!$N163</f>
        <v>Support orange "Plante grasse " L 30 cm, H 30 cm, P 12 cm - bois flotté et palette</v>
      </c>
      <c r="D22" s="10">
        <f>'[1]LISTE de suivi DES PRODUITS'!$I163</f>
        <v>0</v>
      </c>
      <c r="E22" s="22"/>
      <c r="F22" s="15" t="str">
        <f t="shared" si="4"/>
        <v>-</v>
      </c>
      <c r="G22" s="14">
        <f t="shared" si="1"/>
        <v>0</v>
      </c>
      <c r="H22" s="11">
        <f t="shared" si="2"/>
        <v>0</v>
      </c>
      <c r="I22" s="11">
        <f t="shared" si="3"/>
        <v>0</v>
      </c>
    </row>
    <row r="23" spans="1:9" ht="35.1" hidden="1" customHeight="1" thickBot="1" x14ac:dyDescent="0.3">
      <c r="A23" s="8">
        <f>'[1]LISTE de suivi DES PRODUITS'!$I164</f>
        <v>0</v>
      </c>
      <c r="B23" s="9" t="str">
        <f>'[1]LISTE de suivi DES PRODUITS'!$K164</f>
        <v>Sup TIL 7</v>
      </c>
      <c r="C23" s="17" t="str">
        <f>'[1]LISTE de suivi DES PRODUITS'!$N164</f>
        <v>Support "colonne" en bois flotté H 70cm ( A VENIR)- appelée filles de l'air</v>
      </c>
      <c r="D23" s="10">
        <f>'[1]LISTE de suivi DES PRODUITS'!$I164</f>
        <v>0</v>
      </c>
      <c r="E23" s="22"/>
      <c r="F23" s="15" t="str">
        <f t="shared" si="4"/>
        <v>-</v>
      </c>
      <c r="G23" s="14">
        <f t="shared" si="1"/>
        <v>0</v>
      </c>
      <c r="H23" s="11">
        <f t="shared" si="2"/>
        <v>0</v>
      </c>
      <c r="I23" s="11">
        <f t="shared" si="3"/>
        <v>0</v>
      </c>
    </row>
    <row r="24" spans="1:9" ht="35.1" hidden="1" customHeight="1" thickBot="1" x14ac:dyDescent="0.3">
      <c r="A24" s="8">
        <f>'[1]LISTE de suivi DES PRODUITS'!$I165</f>
        <v>0</v>
      </c>
      <c r="B24" s="9" t="str">
        <f>'[1]LISTE de suivi DES PRODUITS'!$K165</f>
        <v>L3</v>
      </c>
      <c r="C24" s="17" t="str">
        <f>'[1]LISTE de suivi DES PRODUITS'!$N165</f>
        <v>Lampe "oiseau" avec abat jour marron  en bois flotté (L 40 cm x H 60 cm x P 19 cm)</v>
      </c>
      <c r="D24" s="10">
        <f>'[1]LISTE de suivi DES PRODUITS'!$I165</f>
        <v>0</v>
      </c>
      <c r="E24" s="22"/>
      <c r="F24" s="15" t="str">
        <f t="shared" si="4"/>
        <v>-</v>
      </c>
      <c r="G24" s="14">
        <f t="shared" si="1"/>
        <v>0</v>
      </c>
      <c r="H24" s="11">
        <f t="shared" si="2"/>
        <v>0</v>
      </c>
      <c r="I24" s="11">
        <f t="shared" si="3"/>
        <v>0</v>
      </c>
    </row>
    <row r="25" spans="1:9" ht="35.1" hidden="1" customHeight="1" thickBot="1" x14ac:dyDescent="0.3">
      <c r="A25" s="8">
        <f>'[1]LISTE de suivi DES PRODUITS'!$I166</f>
        <v>0</v>
      </c>
      <c r="B25" s="9" t="str">
        <f>'[1]LISTE de suivi DES PRODUITS'!$K166</f>
        <v>L4</v>
      </c>
      <c r="C25" s="17" t="str">
        <f>'[1]LISTE de suivi DES PRODUITS'!$N166</f>
        <v>Lampe "H DEPORTEE" avec abat jour marron  en bois flotté (L 40 cm x H 60 cm x P 19 cm)</v>
      </c>
      <c r="D25" s="10">
        <f>'[1]LISTE de suivi DES PRODUITS'!$I166</f>
        <v>0</v>
      </c>
      <c r="E25" s="22"/>
      <c r="F25" s="15" t="str">
        <f t="shared" si="4"/>
        <v>-</v>
      </c>
      <c r="G25" s="14">
        <f t="shared" si="1"/>
        <v>0</v>
      </c>
      <c r="H25" s="11">
        <f t="shared" si="2"/>
        <v>0</v>
      </c>
      <c r="I25" s="11">
        <f t="shared" si="3"/>
        <v>0</v>
      </c>
    </row>
    <row r="26" spans="1:9" ht="35.1" hidden="1" customHeight="1" thickBot="1" x14ac:dyDescent="0.3">
      <c r="A26" s="8">
        <f>'[1]LISTE de suivi DES PRODUITS'!$I167</f>
        <v>0</v>
      </c>
      <c r="B26" s="9" t="str">
        <f>'[1]LISTE de suivi DES PRODUITS'!$K167</f>
        <v>L37</v>
      </c>
      <c r="C26" s="17" t="str">
        <f>'[1]LISTE de suivi DES PRODUITS'!$N167</f>
        <v>Lampe Haute cintrée (H= 105 cm)</v>
      </c>
      <c r="D26" s="10">
        <f>'[1]LISTE de suivi DES PRODUITS'!$I167</f>
        <v>0</v>
      </c>
      <c r="E26" s="22"/>
      <c r="F26" s="15" t="str">
        <f t="shared" si="4"/>
        <v>-</v>
      </c>
      <c r="G26" s="14">
        <f t="shared" si="1"/>
        <v>0</v>
      </c>
      <c r="H26" s="11">
        <f t="shared" si="2"/>
        <v>0</v>
      </c>
      <c r="I26" s="11">
        <f t="shared" si="3"/>
        <v>0</v>
      </c>
    </row>
    <row r="27" spans="1:9" ht="35.1" hidden="1" customHeight="1" thickBot="1" x14ac:dyDescent="0.3">
      <c r="A27" s="8">
        <f>'[1]LISTE de suivi DES PRODUITS'!$I168</f>
        <v>0</v>
      </c>
      <c r="B27" s="9" t="str">
        <f>'[1]LISTE de suivi DES PRODUITS'!$K168</f>
        <v>L40</v>
      </c>
      <c r="C27" s="17" t="str">
        <f>'[1]LISTE de suivi DES PRODUITS'!$N168</f>
        <v>Lampe "CHIMERE 1"</v>
      </c>
      <c r="D27" s="10">
        <f>'[1]LISTE de suivi DES PRODUITS'!$I168</f>
        <v>0</v>
      </c>
      <c r="E27" s="22"/>
      <c r="F27" s="15" t="str">
        <f t="shared" si="4"/>
        <v>-</v>
      </c>
      <c r="G27" s="14">
        <f t="shared" si="1"/>
        <v>0</v>
      </c>
      <c r="H27" s="11">
        <f t="shared" si="2"/>
        <v>0</v>
      </c>
      <c r="I27" s="11">
        <f t="shared" si="3"/>
        <v>0</v>
      </c>
    </row>
    <row r="28" spans="1:9" ht="35.1" hidden="1" customHeight="1" thickBot="1" x14ac:dyDescent="0.3">
      <c r="A28" s="8">
        <f>'[1]LISTE de suivi DES PRODUITS'!$I169</f>
        <v>0</v>
      </c>
      <c r="B28" s="9" t="str">
        <f>'[1]LISTE de suivi DES PRODUITS'!$K169</f>
        <v>L50</v>
      </c>
      <c r="C28" s="17" t="str">
        <f>'[1]LISTE de suivi DES PRODUITS'!$N169</f>
        <v>Lampe "TUBE" H-59 cm - Ø 13/14 cm en bois flotté. Ampoule flamme fournie.</v>
      </c>
      <c r="D28" s="10">
        <f>'[1]LISTE de suivi DES PRODUITS'!$I169</f>
        <v>0</v>
      </c>
      <c r="E28" s="22"/>
      <c r="F28" s="15" t="str">
        <f t="shared" si="4"/>
        <v>-</v>
      </c>
      <c r="G28" s="14">
        <f t="shared" si="1"/>
        <v>0</v>
      </c>
      <c r="H28" s="11">
        <f t="shared" si="2"/>
        <v>0</v>
      </c>
      <c r="I28" s="11">
        <f t="shared" si="3"/>
        <v>0</v>
      </c>
    </row>
    <row r="29" spans="1:9" ht="35.1" hidden="1" customHeight="1" thickBot="1" x14ac:dyDescent="0.3">
      <c r="A29" s="8">
        <f>'[1]LISTE de suivi DES PRODUITS'!$I170</f>
        <v>0</v>
      </c>
      <c r="B29" s="9" t="str">
        <f>'[1]LISTE de suivi DES PRODUITS'!$K170</f>
        <v>L53</v>
      </c>
      <c r="C29" s="17" t="str">
        <f>'[1]LISTE de suivi DES PRODUITS'!$N170</f>
        <v>Lampe "BEC" ( H-79cm Lg-45 cm P-25 cm) en bois flotté. Ampoule  fournie.</v>
      </c>
      <c r="D29" s="10">
        <f>'[1]LISTE de suivi DES PRODUITS'!$I170</f>
        <v>0</v>
      </c>
      <c r="E29" s="22"/>
      <c r="F29" s="15" t="str">
        <f t="shared" si="4"/>
        <v>-</v>
      </c>
      <c r="G29" s="14">
        <f t="shared" si="1"/>
        <v>0</v>
      </c>
      <c r="H29" s="11">
        <f t="shared" si="2"/>
        <v>0</v>
      </c>
      <c r="I29" s="11">
        <f t="shared" si="3"/>
        <v>0</v>
      </c>
    </row>
    <row r="30" spans="1:9" ht="35.1" hidden="1" customHeight="1" thickBot="1" x14ac:dyDescent="0.3">
      <c r="A30" s="8">
        <f>'[1]LISTE de suivi DES PRODUITS'!$I171</f>
        <v>0</v>
      </c>
      <c r="B30" s="9" t="str">
        <f>'[1]LISTE de suivi DES PRODUITS'!$K171</f>
        <v>L56</v>
      </c>
      <c r="C30" s="17" t="str">
        <f>'[1]LISTE de suivi DES PRODUITS'!$N171</f>
        <v xml:space="preserve">Lampe "DETECTEUR présence " en bois flotté (H 33cm, lg 20 cm, P 14cm)  </v>
      </c>
      <c r="D30" s="10">
        <f>'[1]LISTE de suivi DES PRODUITS'!$I171</f>
        <v>0</v>
      </c>
      <c r="E30" s="22"/>
      <c r="F30" s="15" t="str">
        <f t="shared" si="4"/>
        <v>-</v>
      </c>
      <c r="G30" s="14">
        <f t="shared" si="1"/>
        <v>0</v>
      </c>
      <c r="H30" s="11">
        <f t="shared" si="2"/>
        <v>0</v>
      </c>
      <c r="I30" s="11">
        <f t="shared" si="3"/>
        <v>0</v>
      </c>
    </row>
    <row r="31" spans="1:9" ht="35.1" hidden="1" customHeight="1" thickBot="1" x14ac:dyDescent="0.3">
      <c r="A31" s="8">
        <f>'[1]LISTE de suivi DES PRODUITS'!$I172</f>
        <v>0</v>
      </c>
      <c r="B31" s="9" t="str">
        <f>'[1]LISTE de suivi DES PRODUITS'!$K172</f>
        <v>L59</v>
      </c>
      <c r="C31" s="17" t="str">
        <f>'[1]LISTE de suivi DES PRODUITS'!$N172</f>
        <v>Lampe "CHEVET" petite n°2 en bois de chêne</v>
      </c>
      <c r="D31" s="10">
        <f>'[1]LISTE de suivi DES PRODUITS'!$I172</f>
        <v>0</v>
      </c>
      <c r="E31" s="22"/>
      <c r="F31" s="15" t="str">
        <f t="shared" si="4"/>
        <v>-</v>
      </c>
      <c r="G31" s="14">
        <f t="shared" si="1"/>
        <v>0</v>
      </c>
      <c r="H31" s="11">
        <f t="shared" si="2"/>
        <v>0</v>
      </c>
      <c r="I31" s="11">
        <f t="shared" si="3"/>
        <v>0</v>
      </c>
    </row>
    <row r="32" spans="1:9" ht="35.1" hidden="1" customHeight="1" thickBot="1" x14ac:dyDescent="0.3">
      <c r="A32" s="8">
        <f>'[1]LISTE de suivi DES PRODUITS'!$I173</f>
        <v>0</v>
      </c>
      <c r="B32" s="9" t="str">
        <f>'[1]LISTE de suivi DES PRODUITS'!$K173</f>
        <v>LA61</v>
      </c>
      <c r="C32" s="17" t="str">
        <f>'[1]LISTE de suivi DES PRODUITS'!$N173</f>
        <v>LAMPAD "LAMPADAIRE BEC " en bois flotté  H= 133 cm .</v>
      </c>
      <c r="D32" s="10">
        <f>'[1]LISTE de suivi DES PRODUITS'!$I173</f>
        <v>0</v>
      </c>
      <c r="E32" s="22"/>
      <c r="F32" s="15" t="str">
        <f t="shared" si="4"/>
        <v>-</v>
      </c>
      <c r="G32" s="14">
        <f t="shared" si="1"/>
        <v>0</v>
      </c>
      <c r="H32" s="11">
        <f t="shared" si="2"/>
        <v>0</v>
      </c>
      <c r="I32" s="11">
        <f t="shared" si="3"/>
        <v>0</v>
      </c>
    </row>
    <row r="33" spans="1:9" ht="35.1" customHeight="1" thickBot="1" x14ac:dyDescent="0.3">
      <c r="A33" s="8">
        <f>'[1]LISTE de suivi DES PRODUITS'!$I174</f>
        <v>54</v>
      </c>
      <c r="B33" s="9" t="str">
        <f>'[1]LISTE de suivi DES PRODUITS'!$K174</f>
        <v>L64</v>
      </c>
      <c r="C33" s="17" t="str">
        <f>'[1]LISTE de suivi DES PRODUITS'!$N174</f>
        <v>Lampe " COEUR" H- 86cm -  en bois flotté. 1 ampoule sur 2 à votre choix .</v>
      </c>
      <c r="D33" s="10">
        <f>'[1]LISTE de suivi DES PRODUITS'!$I174</f>
        <v>54</v>
      </c>
      <c r="E33" s="22"/>
      <c r="F33" s="15" t="str">
        <f t="shared" si="4"/>
        <v>-</v>
      </c>
      <c r="G33" s="14">
        <f t="shared" si="1"/>
        <v>10.8</v>
      </c>
      <c r="H33" s="11">
        <f t="shared" si="2"/>
        <v>0</v>
      </c>
      <c r="I33" s="11">
        <f t="shared" si="3"/>
        <v>0</v>
      </c>
    </row>
    <row r="34" spans="1:9" ht="35.1" hidden="1" customHeight="1" thickBot="1" x14ac:dyDescent="0.3">
      <c r="A34" s="8">
        <f>'[1]LISTE de suivi DES PRODUITS'!$I175</f>
        <v>0</v>
      </c>
      <c r="B34" s="9" t="str">
        <f>'[1]LISTE de suivi DES PRODUITS'!$K175</f>
        <v>LA68</v>
      </c>
      <c r="C34" s="17" t="str">
        <f>'[1]LISTE de suivi DES PRODUITS'!$N175</f>
        <v>LAMPAD "LAMPADAIRE 'A NŒUDS" en bois flotté, base palette. H= 130 cm</v>
      </c>
      <c r="D34" s="10">
        <f>'[1]LISTE de suivi DES PRODUITS'!$I175</f>
        <v>0</v>
      </c>
      <c r="E34" s="22"/>
      <c r="F34" s="15" t="str">
        <f t="shared" si="4"/>
        <v>-</v>
      </c>
      <c r="G34" s="14">
        <f t="shared" si="1"/>
        <v>0</v>
      </c>
      <c r="H34" s="11">
        <f t="shared" si="2"/>
        <v>0</v>
      </c>
      <c r="I34" s="11">
        <f t="shared" si="3"/>
        <v>0</v>
      </c>
    </row>
    <row r="35" spans="1:9" ht="35.1" hidden="1" customHeight="1" thickBot="1" x14ac:dyDescent="0.3">
      <c r="A35" s="8">
        <f>'[1]LISTE de suivi DES PRODUITS'!$I176</f>
        <v>0</v>
      </c>
      <c r="B35" s="9" t="str">
        <f>'[1]LISTE de suivi DES PRODUITS'!$K176</f>
        <v>LA71</v>
      </c>
      <c r="C35" s="17" t="str">
        <f>'[1]LISTE de suivi DES PRODUITS'!$N176</f>
        <v>LAMPAD   "LAMPADAIRE COURBE "" en bois flotté, base chêne. H= 156cm x Base 39cm</v>
      </c>
      <c r="D35" s="10">
        <f>'[1]LISTE de suivi DES PRODUITS'!$I176</f>
        <v>0</v>
      </c>
      <c r="E35" s="22"/>
      <c r="F35" s="15" t="str">
        <f t="shared" si="4"/>
        <v>-</v>
      </c>
      <c r="G35" s="14">
        <f t="shared" si="1"/>
        <v>0</v>
      </c>
      <c r="H35" s="11">
        <f t="shared" si="2"/>
        <v>0</v>
      </c>
      <c r="I35" s="11">
        <f t="shared" si="3"/>
        <v>0</v>
      </c>
    </row>
    <row r="36" spans="1:9" ht="35.1" customHeight="1" thickBot="1" x14ac:dyDescent="0.3">
      <c r="A36" s="8">
        <f>'[1]LISTE de suivi DES PRODUITS'!$I177</f>
        <v>45</v>
      </c>
      <c r="B36" s="9" t="str">
        <f>'[1]LISTE de suivi DES PRODUITS'!$K177</f>
        <v>L73</v>
      </c>
      <c r="C36" s="17" t="str">
        <f>'[1]LISTE de suivi DES PRODUITS'!$N177</f>
        <v>Lampe chevet "CAISSETTE" en bois de palette Lg 21cm l 16cm h 10cm</v>
      </c>
      <c r="D36" s="10">
        <f>'[1]LISTE de suivi DES PRODUITS'!$I177</f>
        <v>45</v>
      </c>
      <c r="E36" s="22"/>
      <c r="F36" s="15" t="str">
        <f t="shared" si="4"/>
        <v>-</v>
      </c>
      <c r="G36" s="14">
        <f t="shared" si="1"/>
        <v>9</v>
      </c>
      <c r="H36" s="11">
        <f t="shared" si="2"/>
        <v>0</v>
      </c>
      <c r="I36" s="11">
        <f t="shared" si="3"/>
        <v>0</v>
      </c>
    </row>
    <row r="37" spans="1:9" ht="35.1" hidden="1" customHeight="1" thickBot="1" x14ac:dyDescent="0.3">
      <c r="A37" s="8">
        <f>'[1]LISTE de suivi DES PRODUITS'!$I178</f>
        <v>0</v>
      </c>
      <c r="B37" s="9" t="str">
        <f>'[1]LISTE de suivi DES PRODUITS'!$K178</f>
        <v>L74</v>
      </c>
      <c r="C37" s="17" t="str">
        <f>'[1]LISTE de suivi DES PRODUITS'!$N178</f>
        <v>Lampe chevet "CAISSETTE" en bois de palette Lg 21cm l 16cm h 10cm</v>
      </c>
      <c r="D37" s="10">
        <f>'[1]LISTE de suivi DES PRODUITS'!$I178</f>
        <v>0</v>
      </c>
      <c r="E37" s="22"/>
      <c r="F37" s="15" t="str">
        <f t="shared" si="4"/>
        <v>-</v>
      </c>
      <c r="G37" s="14">
        <f t="shared" si="1"/>
        <v>0</v>
      </c>
      <c r="H37" s="11">
        <f t="shared" si="2"/>
        <v>0</v>
      </c>
      <c r="I37" s="11">
        <f t="shared" si="3"/>
        <v>0</v>
      </c>
    </row>
    <row r="38" spans="1:9" ht="35.1" hidden="1" customHeight="1" thickBot="1" x14ac:dyDescent="0.3">
      <c r="A38" s="8">
        <f>'[1]LISTE de suivi DES PRODUITS'!$I179</f>
        <v>0</v>
      </c>
      <c r="B38" s="9" t="str">
        <f>'[1]LISTE de suivi DES PRODUITS'!$K179</f>
        <v>LA76</v>
      </c>
      <c r="C38" s="17" t="str">
        <f>'[1]LISTE de suivi DES PRODUITS'!$N179</f>
        <v xml:space="preserve">LAMPAD "LAMPADAIRE " LICORNE " en bois flotté + Ø 5/6 cm H= 130 cm </v>
      </c>
      <c r="D38" s="10">
        <f>'[1]LISTE de suivi DES PRODUITS'!$I179</f>
        <v>0</v>
      </c>
      <c r="E38" s="22"/>
      <c r="F38" s="15" t="str">
        <f t="shared" si="4"/>
        <v>-</v>
      </c>
      <c r="G38" s="14">
        <f t="shared" si="1"/>
        <v>0</v>
      </c>
      <c r="H38" s="11">
        <f t="shared" si="2"/>
        <v>0</v>
      </c>
      <c r="I38" s="11">
        <f t="shared" si="3"/>
        <v>0</v>
      </c>
    </row>
    <row r="39" spans="1:9" ht="35.1" customHeight="1" thickBot="1" x14ac:dyDescent="0.3">
      <c r="A39" s="8">
        <f>'[1]LISTE de suivi DES PRODUITS'!$I180</f>
        <v>180</v>
      </c>
      <c r="B39" s="9" t="str">
        <f>'[1]LISTE de suivi DES PRODUITS'!$K180</f>
        <v>LA79</v>
      </c>
      <c r="C39" s="17" t="str">
        <f>'[1]LISTE de suivi DES PRODUITS'!$N180</f>
        <v>Lampe " 3 DOIGTS" en bois flotté  H= 70 cm- lg 50 cm</v>
      </c>
      <c r="D39" s="10">
        <f>'[1]LISTE de suivi DES PRODUITS'!$I180</f>
        <v>180</v>
      </c>
      <c r="E39" s="22"/>
      <c r="F39" s="15" t="str">
        <f t="shared" si="4"/>
        <v>-</v>
      </c>
      <c r="G39" s="14">
        <f t="shared" si="1"/>
        <v>36</v>
      </c>
      <c r="H39" s="11">
        <f t="shared" si="2"/>
        <v>0</v>
      </c>
      <c r="I39" s="11">
        <f t="shared" si="3"/>
        <v>0</v>
      </c>
    </row>
    <row r="40" spans="1:9" ht="35.1" hidden="1" customHeight="1" thickBot="1" x14ac:dyDescent="0.3">
      <c r="A40" s="8">
        <f>'[1]LISTE de suivi DES PRODUITS'!$I181</f>
        <v>0</v>
      </c>
      <c r="B40" s="9" t="str">
        <f>'[1]LISTE de suivi DES PRODUITS'!$K181</f>
        <v>LSclp 11</v>
      </c>
      <c r="C40" s="21" t="str">
        <f>'[1]LISTE de suivi DES PRODUITS'!$N181</f>
        <v xml:space="preserve">LAMPE Sculpture naturelle "La CAMARGUAISE"  en bois flotté ( Lg 68 cm x P 30 cm x H 137 cm- poids 18 kg) Avec éclairage led RGB + COMMANDE-   </v>
      </c>
      <c r="D40" s="10">
        <f>'[1]LISTE de suivi DES PRODUITS'!$I181</f>
        <v>0</v>
      </c>
      <c r="E40" s="22"/>
      <c r="F40" s="15" t="str">
        <f t="shared" si="4"/>
        <v>-</v>
      </c>
      <c r="G40" s="14">
        <f t="shared" si="1"/>
        <v>0</v>
      </c>
      <c r="H40" s="11">
        <f t="shared" si="2"/>
        <v>0</v>
      </c>
      <c r="I40" s="11">
        <f t="shared" si="3"/>
        <v>0</v>
      </c>
    </row>
    <row r="41" spans="1:9" ht="35.1" customHeight="1" thickBot="1" x14ac:dyDescent="0.3">
      <c r="A41" s="8">
        <f>'[1]LISTE de suivi DES PRODUITS'!$I182</f>
        <v>32</v>
      </c>
      <c r="B41" s="9" t="str">
        <f>'[1]LISTE de suivi DES PRODUITS'!$K182</f>
        <v>L83</v>
      </c>
      <c r="C41" s="17" t="str">
        <f>'[1]LISTE de suivi DES PRODUITS'!$N182</f>
        <v>Lampe (gauche) tablette Chevet A" CUBE" en bois de palette. L 25 cm, H17 cm, P11 cm</v>
      </c>
      <c r="D41" s="10">
        <f>'[1]LISTE de suivi DES PRODUITS'!$I182</f>
        <v>32</v>
      </c>
      <c r="E41" s="22"/>
      <c r="F41" s="15" t="str">
        <f t="shared" si="4"/>
        <v>-</v>
      </c>
      <c r="G41" s="14">
        <f t="shared" si="1"/>
        <v>6.4</v>
      </c>
      <c r="H41" s="11">
        <f t="shared" si="2"/>
        <v>0</v>
      </c>
      <c r="I41" s="11">
        <f t="shared" si="3"/>
        <v>0</v>
      </c>
    </row>
    <row r="42" spans="1:9" ht="35.1" hidden="1" customHeight="1" thickBot="1" x14ac:dyDescent="0.3">
      <c r="A42" s="8">
        <f>'[1]LISTE de suivi DES PRODUITS'!$I183</f>
        <v>0</v>
      </c>
      <c r="B42" s="9" t="str">
        <f>'[1]LISTE de suivi DES PRODUITS'!$K183</f>
        <v>L84</v>
      </c>
      <c r="C42" s="17" t="str">
        <f>'[1]LISTE de suivi DES PRODUITS'!$N183</f>
        <v>Lampe  (droite) tablette Chevet B" CUBE" en bois de palette. L 25 cm, H17 cm, P11 cm</v>
      </c>
      <c r="D42" s="10">
        <f>'[1]LISTE de suivi DES PRODUITS'!$I183</f>
        <v>0</v>
      </c>
      <c r="E42" s="22"/>
      <c r="F42" s="15" t="str">
        <f t="shared" si="4"/>
        <v>-</v>
      </c>
      <c r="G42" s="14">
        <f t="shared" si="1"/>
        <v>0</v>
      </c>
      <c r="H42" s="11">
        <f t="shared" si="2"/>
        <v>0</v>
      </c>
      <c r="I42" s="11">
        <f t="shared" si="3"/>
        <v>0</v>
      </c>
    </row>
    <row r="43" spans="1:9" ht="35.1" customHeight="1" thickBot="1" x14ac:dyDescent="0.3">
      <c r="A43" s="8">
        <f>'[1]LISTE de suivi DES PRODUITS'!$I184</f>
        <v>43</v>
      </c>
      <c r="B43" s="9" t="str">
        <f>'[1]LISTE de suivi DES PRODUITS'!$K184</f>
        <v>L86</v>
      </c>
      <c r="C43" s="17" t="str">
        <f>'[1]LISTE de suivi DES PRODUITS'!$N184</f>
        <v>Lampe " DOUBLE CŒUR"  H25 cm en bois de chêne.</v>
      </c>
      <c r="D43" s="10">
        <f>'[1]LISTE de suivi DES PRODUITS'!$I184</f>
        <v>43</v>
      </c>
      <c r="E43" s="22"/>
      <c r="F43" s="15" t="str">
        <f t="shared" si="4"/>
        <v>-</v>
      </c>
      <c r="G43" s="14">
        <f t="shared" si="1"/>
        <v>8.6</v>
      </c>
      <c r="H43" s="11">
        <f t="shared" si="2"/>
        <v>0</v>
      </c>
      <c r="I43" s="11">
        <f t="shared" si="3"/>
        <v>0</v>
      </c>
    </row>
    <row r="44" spans="1:9" ht="35.1" hidden="1" customHeight="1" thickBot="1" x14ac:dyDescent="0.3">
      <c r="A44" s="8">
        <f>'[1]LISTE de suivi DES PRODUITS'!$I185</f>
        <v>0</v>
      </c>
      <c r="B44" s="9" t="str">
        <f>'[1]LISTE de suivi DES PRODUITS'!$K185</f>
        <v>LA87</v>
      </c>
      <c r="C44" s="17" t="str">
        <f>'[1]LISTE de suivi DES PRODUITS'!$N185</f>
        <v xml:space="preserve">LAMPAD "LAMPADAIRE " multi NOEUDS " en bois flotté + Ø cm H=  cm </v>
      </c>
      <c r="D44" s="10">
        <f>'[1]LISTE de suivi DES PRODUITS'!$I185</f>
        <v>0</v>
      </c>
      <c r="E44" s="22"/>
      <c r="F44" s="15" t="str">
        <f t="shared" si="4"/>
        <v>-</v>
      </c>
      <c r="G44" s="14">
        <f t="shared" si="1"/>
        <v>0</v>
      </c>
      <c r="H44" s="11">
        <f t="shared" si="2"/>
        <v>0</v>
      </c>
      <c r="I44" s="11">
        <f t="shared" si="3"/>
        <v>0</v>
      </c>
    </row>
    <row r="45" spans="1:9" ht="35.1" hidden="1" customHeight="1" thickBot="1" x14ac:dyDescent="0.3">
      <c r="A45" s="8">
        <f>'[1]LISTE de suivi DES PRODUITS'!$I186</f>
        <v>0</v>
      </c>
      <c r="B45" s="9" t="str">
        <f>'[1]LISTE de suivi DES PRODUITS'!$K186</f>
        <v>LM4</v>
      </c>
      <c r="C45" s="17" t="str">
        <f>'[1]LISTE de suivi DES PRODUITS'!$N186</f>
        <v>Lampe  miroir "brillant" avec abat jour beige Ø 20 cm pivotant à 360° en bois flotté (L 34 cm x H 52 cm x P 19 cm)</v>
      </c>
      <c r="D45" s="10">
        <f>'[1]LISTE de suivi DES PRODUITS'!$I186</f>
        <v>0</v>
      </c>
      <c r="E45" s="22"/>
      <c r="F45" s="15" t="str">
        <f t="shared" si="4"/>
        <v>-</v>
      </c>
      <c r="G45" s="14">
        <f t="shared" si="1"/>
        <v>0</v>
      </c>
      <c r="H45" s="11">
        <f t="shared" si="2"/>
        <v>0</v>
      </c>
      <c r="I45" s="11">
        <f t="shared" si="3"/>
        <v>0</v>
      </c>
    </row>
    <row r="46" spans="1:9" ht="35.1" hidden="1" customHeight="1" thickBot="1" x14ac:dyDescent="0.3">
      <c r="A46" s="8">
        <f>'[1]LISTE de suivi DES PRODUITS'!$I187</f>
        <v>0</v>
      </c>
      <c r="B46" s="9" t="str">
        <f>'[1]LISTE de suivi DES PRODUITS'!$K187</f>
        <v>LM5</v>
      </c>
      <c r="C46" s="17" t="str">
        <f>'[1]LISTE de suivi DES PRODUITS'!$N187</f>
        <v>Lampe avec abat jour marron et miroir Ø 20 cm pivotant à 360° en bois flotté (L= 32 cm x H 60 cm x P 19 cm)</v>
      </c>
      <c r="D46" s="10">
        <f>'[1]LISTE de suivi DES PRODUITS'!$I187</f>
        <v>0</v>
      </c>
      <c r="E46" s="22"/>
      <c r="F46" s="15" t="str">
        <f t="shared" si="4"/>
        <v>-</v>
      </c>
      <c r="G46" s="14">
        <f t="shared" si="1"/>
        <v>0</v>
      </c>
      <c r="H46" s="11">
        <f t="shared" si="2"/>
        <v>0</v>
      </c>
      <c r="I46" s="11">
        <f t="shared" si="3"/>
        <v>0</v>
      </c>
    </row>
    <row r="47" spans="1:9" ht="35.1" hidden="1" customHeight="1" thickBot="1" x14ac:dyDescent="0.3">
      <c r="A47" s="8">
        <f>'[1]LISTE de suivi DES PRODUITS'!$I188</f>
        <v>0</v>
      </c>
      <c r="B47" s="9" t="str">
        <f>'[1]LISTE de suivi DES PRODUITS'!$K188</f>
        <v>M6</v>
      </c>
      <c r="C47" s="17" t="str">
        <f>'[1]LISTE de suivi DES PRODUITS'!$N188</f>
        <v>Miroir "ARC" (20 cm) pivotant à 360°en bois flotté (L  cm x H  cm x P  CM)</v>
      </c>
      <c r="D47" s="10">
        <f>'[1]LISTE de suivi DES PRODUITS'!$I188</f>
        <v>0</v>
      </c>
      <c r="E47" s="22"/>
      <c r="F47" s="15" t="str">
        <f t="shared" si="4"/>
        <v>-</v>
      </c>
      <c r="G47" s="14">
        <f t="shared" si="1"/>
        <v>0</v>
      </c>
      <c r="H47" s="11">
        <f t="shared" si="2"/>
        <v>0</v>
      </c>
      <c r="I47" s="11">
        <f t="shared" si="3"/>
        <v>0</v>
      </c>
    </row>
    <row r="48" spans="1:9" ht="35.1" hidden="1" customHeight="1" thickBot="1" x14ac:dyDescent="0.3">
      <c r="A48" s="8">
        <f>'[1]LISTE de suivi DES PRODUITS'!$I189</f>
        <v>0</v>
      </c>
      <c r="B48" s="9" t="str">
        <f>'[1]LISTE de suivi DES PRODUITS'!$K189</f>
        <v>M1</v>
      </c>
      <c r="C48" s="17" t="str">
        <f>'[1]LISTE de suivi DES PRODUITS'!$N189</f>
        <v xml:space="preserve">Miroir rond petit cadre (20 cm) pivotant à 360°en bois flotté </v>
      </c>
      <c r="D48" s="10">
        <f>'[1]LISTE de suivi DES PRODUITS'!$I189</f>
        <v>0</v>
      </c>
      <c r="E48" s="22"/>
      <c r="F48" s="15" t="str">
        <f t="shared" si="4"/>
        <v>-</v>
      </c>
      <c r="G48" s="14">
        <f t="shared" si="1"/>
        <v>0</v>
      </c>
      <c r="H48" s="11">
        <f t="shared" si="2"/>
        <v>0</v>
      </c>
      <c r="I48" s="11">
        <f t="shared" si="3"/>
        <v>0</v>
      </c>
    </row>
    <row r="49" spans="1:9" ht="35.1" hidden="1" customHeight="1" thickBot="1" x14ac:dyDescent="0.3">
      <c r="A49" s="8">
        <f>'[1]LISTE de suivi DES PRODUITS'!$I190</f>
        <v>0</v>
      </c>
      <c r="B49" s="9" t="str">
        <f>'[1]LISTE de suivi DES PRODUITS'!$K190</f>
        <v>M2</v>
      </c>
      <c r="C49" s="17" t="str">
        <f>'[1]LISTE de suivi DES PRODUITS'!$N190</f>
        <v xml:space="preserve">Miroir H "ROND" (20 cm) pivotant à 360°en bois flotté </v>
      </c>
      <c r="D49" s="10">
        <f>'[1]LISTE de suivi DES PRODUITS'!$I190</f>
        <v>0</v>
      </c>
      <c r="E49" s="22"/>
      <c r="F49" s="15" t="str">
        <f t="shared" si="4"/>
        <v>-</v>
      </c>
      <c r="G49" s="14">
        <f t="shared" si="1"/>
        <v>0</v>
      </c>
      <c r="H49" s="11">
        <f t="shared" si="2"/>
        <v>0</v>
      </c>
      <c r="I49" s="11">
        <f t="shared" si="3"/>
        <v>0</v>
      </c>
    </row>
    <row r="50" spans="1:9" ht="35.1" hidden="1" customHeight="1" thickBot="1" x14ac:dyDescent="0.3">
      <c r="A50" s="8">
        <f>'[1]LISTE de suivi DES PRODUITS'!$I191</f>
        <v>0</v>
      </c>
      <c r="B50" s="9" t="str">
        <f>'[1]LISTE de suivi DES PRODUITS'!$K191</f>
        <v>M12</v>
      </c>
      <c r="C50" s="17" t="str">
        <f>'[1]LISTE de suivi DES PRODUITS'!$N191</f>
        <v>Miroir carré (20x20cm) pivotanr en bois flotté - H43 cm, lg 26 cm</v>
      </c>
      <c r="D50" s="10">
        <f>'[1]LISTE de suivi DES PRODUITS'!$I191</f>
        <v>0</v>
      </c>
      <c r="E50" s="22"/>
      <c r="F50" s="15" t="str">
        <f t="shared" si="4"/>
        <v>-</v>
      </c>
      <c r="G50" s="14">
        <f t="shared" si="1"/>
        <v>0</v>
      </c>
      <c r="H50" s="11">
        <f t="shared" si="2"/>
        <v>0</v>
      </c>
      <c r="I50" s="11">
        <f t="shared" si="3"/>
        <v>0</v>
      </c>
    </row>
    <row r="51" spans="1:9" ht="35.1" hidden="1" customHeight="1" thickBot="1" x14ac:dyDescent="0.3">
      <c r="A51" s="8">
        <f>'[1]LISTE de suivi DES PRODUITS'!$I192</f>
        <v>0</v>
      </c>
      <c r="B51" s="9" t="str">
        <f>'[1]LISTE de suivi DES PRODUITS'!$K192</f>
        <v>M13</v>
      </c>
      <c r="C51" s="17" t="str">
        <f>'[1]LISTE de suivi DES PRODUITS'!$N192</f>
        <v xml:space="preserve">Miroir bijoux "Brillant" (20 cm) pivotant à 360°en bois flotté </v>
      </c>
      <c r="D51" s="10">
        <f>'[1]LISTE de suivi DES PRODUITS'!$I192</f>
        <v>0</v>
      </c>
      <c r="E51" s="22"/>
      <c r="F51" s="15" t="str">
        <f t="shared" si="4"/>
        <v>-</v>
      </c>
      <c r="G51" s="14">
        <f t="shared" si="1"/>
        <v>0</v>
      </c>
      <c r="H51" s="11">
        <f t="shared" si="2"/>
        <v>0</v>
      </c>
      <c r="I51" s="11">
        <f t="shared" si="3"/>
        <v>0</v>
      </c>
    </row>
    <row r="52" spans="1:9" ht="35.1" hidden="1" customHeight="1" thickBot="1" x14ac:dyDescent="0.3">
      <c r="A52" s="8">
        <f>'[1]LISTE de suivi DES PRODUITS'!$I193</f>
        <v>0</v>
      </c>
      <c r="B52" s="9" t="str">
        <f>'[1]LISTE de suivi DES PRODUITS'!$K193</f>
        <v>M16</v>
      </c>
      <c r="C52" s="17" t="str">
        <f>'[1]LISTE de suivi DES PRODUITS'!$N193</f>
        <v>Miroir "ROND 35 cm"- Ø 45/47 cm "MURAL" en bois flotté</v>
      </c>
      <c r="D52" s="10">
        <f>'[1]LISTE de suivi DES PRODUITS'!$I193</f>
        <v>0</v>
      </c>
      <c r="E52" s="22"/>
      <c r="F52" s="15" t="str">
        <f t="shared" si="4"/>
        <v>-</v>
      </c>
      <c r="G52" s="14">
        <f t="shared" si="1"/>
        <v>0</v>
      </c>
      <c r="H52" s="11">
        <f t="shared" si="2"/>
        <v>0</v>
      </c>
      <c r="I52" s="11">
        <f t="shared" si="3"/>
        <v>0</v>
      </c>
    </row>
    <row r="53" spans="1:9" ht="35.1" hidden="1" customHeight="1" thickBot="1" x14ac:dyDescent="0.3">
      <c r="A53" s="8">
        <f>'[1]LISTE de suivi DES PRODUITS'!$I194</f>
        <v>0</v>
      </c>
      <c r="B53" s="9" t="str">
        <f>'[1]LISTE de suivi DES PRODUITS'!$K194</f>
        <v>M18</v>
      </c>
      <c r="C53" s="21" t="str">
        <f>'[1]LISTE de suivi DES PRODUITS'!$N194</f>
        <v>Miroir éclairé avec ruban led RGB, 40 cm X 30 cm, orné de  bois flotté avec  commande + transformateur + rallonge . Lg hors tout 75cm x 60cm</v>
      </c>
      <c r="D53" s="10">
        <f>'[1]LISTE de suivi DES PRODUITS'!$I194</f>
        <v>0</v>
      </c>
      <c r="E53" s="22"/>
      <c r="F53" s="15" t="str">
        <f t="shared" si="4"/>
        <v>-</v>
      </c>
      <c r="G53" s="14">
        <f t="shared" si="1"/>
        <v>0</v>
      </c>
      <c r="H53" s="11">
        <f t="shared" si="2"/>
        <v>0</v>
      </c>
      <c r="I53" s="11">
        <f t="shared" si="3"/>
        <v>0</v>
      </c>
    </row>
    <row r="54" spans="1:9" ht="35.1" hidden="1" customHeight="1" thickBot="1" x14ac:dyDescent="0.3">
      <c r="A54" s="8">
        <f>'[1]LISTE de suivi DES PRODUITS'!$I195</f>
        <v>0</v>
      </c>
      <c r="B54" s="9" t="str">
        <f>'[1]LISTE de suivi DES PRODUITS'!$K195</f>
        <v>M19</v>
      </c>
      <c r="C54" s="21" t="str">
        <f>'[1]LISTE de suivi DES PRODUITS'!$N195</f>
        <v>Miroir " infini" en verre, 48 cm X 38 cm, orné de  bois flotté avec ruban  Led RGB + commande + transformateur + rallonge . Lg hors tout 80 cm x 65 cm.</v>
      </c>
      <c r="D54" s="10">
        <f>'[1]LISTE de suivi DES PRODUITS'!$I195</f>
        <v>0</v>
      </c>
      <c r="E54" s="22"/>
      <c r="F54" s="15" t="str">
        <f t="shared" si="4"/>
        <v>-</v>
      </c>
      <c r="G54" s="14">
        <f t="shared" si="1"/>
        <v>0</v>
      </c>
      <c r="H54" s="11">
        <f t="shared" si="2"/>
        <v>0</v>
      </c>
      <c r="I54" s="11">
        <f t="shared" si="3"/>
        <v>0</v>
      </c>
    </row>
    <row r="55" spans="1:9" ht="35.1" hidden="1" customHeight="1" thickBot="1" x14ac:dyDescent="0.3">
      <c r="A55" s="8">
        <f>'[1]LISTE de suivi DES PRODUITS'!$I196</f>
        <v>0</v>
      </c>
      <c r="B55" s="9">
        <f>'[1]LISTE de suivi DES PRODUITS'!$K196</f>
        <v>0</v>
      </c>
      <c r="C55" s="17" t="str">
        <f>'[1]LISTE de suivi DES PRODUITS'!$N196</f>
        <v>Miroir 100 cm x 50 cm           ?????  PAULE en 2022</v>
      </c>
      <c r="D55" s="10">
        <f>'[1]LISTE de suivi DES PRODUITS'!$I196</f>
        <v>0</v>
      </c>
      <c r="E55" s="22"/>
      <c r="F55" s="15" t="str">
        <f t="shared" si="4"/>
        <v>-</v>
      </c>
      <c r="G55" s="14">
        <f t="shared" si="1"/>
        <v>0</v>
      </c>
      <c r="H55" s="11">
        <f t="shared" si="2"/>
        <v>0</v>
      </c>
      <c r="I55" s="11">
        <f t="shared" si="3"/>
        <v>0</v>
      </c>
    </row>
    <row r="56" spans="1:9" ht="35.1" customHeight="1" thickBot="1" x14ac:dyDescent="0.3">
      <c r="A56" s="8">
        <f>'[1]LISTE de suivi DES PRODUITS'!$I197</f>
        <v>14</v>
      </c>
      <c r="B56" s="9" t="str">
        <f>'[1]LISTE de suivi DES PRODUITS'!$K197</f>
        <v>M n°1</v>
      </c>
      <c r="C56" s="17" t="str">
        <f>'[1]LISTE de suivi DES PRODUITS'!$N197</f>
        <v>Miroir ovale 5 cm  + housse rouge en velourd - long 17 cm en bois flotté</v>
      </c>
      <c r="D56" s="10">
        <f>'[1]LISTE de suivi DES PRODUITS'!$I197</f>
        <v>14</v>
      </c>
      <c r="E56" s="22"/>
      <c r="F56" s="15" t="str">
        <f>IF(E56&gt;1,"AIE…PAS BON. ???","-")</f>
        <v>-</v>
      </c>
      <c r="G56" s="14">
        <f t="shared" si="1"/>
        <v>2.8</v>
      </c>
      <c r="H56" s="11">
        <f t="shared" si="2"/>
        <v>0</v>
      </c>
      <c r="I56" s="11">
        <f t="shared" si="3"/>
        <v>0</v>
      </c>
    </row>
    <row r="57" spans="1:9" ht="35.1" customHeight="1" thickBot="1" x14ac:dyDescent="0.3">
      <c r="A57" s="8">
        <f>'[1]LISTE de suivi DES PRODUITS'!$I198</f>
        <v>12</v>
      </c>
      <c r="B57" s="9" t="str">
        <f>'[1]LISTE de suivi DES PRODUITS'!$K198</f>
        <v>M n°2</v>
      </c>
      <c r="C57" s="17" t="str">
        <f>'[1]LISTE de suivi DES PRODUITS'!$N198</f>
        <v>Miroir ovale 5 cm  + housse noire en velourd - long 11 cm en bois flotté</v>
      </c>
      <c r="D57" s="10">
        <f>'[1]LISTE de suivi DES PRODUITS'!$I198</f>
        <v>12</v>
      </c>
      <c r="E57" s="22"/>
      <c r="F57" s="15" t="str">
        <f t="shared" si="4"/>
        <v>-</v>
      </c>
      <c r="G57" s="14">
        <f t="shared" si="1"/>
        <v>2.4</v>
      </c>
      <c r="H57" s="11">
        <f t="shared" si="2"/>
        <v>0</v>
      </c>
      <c r="I57" s="11">
        <f t="shared" si="3"/>
        <v>0</v>
      </c>
    </row>
    <row r="58" spans="1:9" ht="35.1" customHeight="1" thickBot="1" x14ac:dyDescent="0.3">
      <c r="A58" s="8">
        <f>'[1]LISTE de suivi DES PRODUITS'!$I199</f>
        <v>12</v>
      </c>
      <c r="B58" s="9" t="str">
        <f>'[1]LISTE de suivi DES PRODUITS'!$K199</f>
        <v>M n°3</v>
      </c>
      <c r="C58" s="17" t="str">
        <f>'[1]LISTE de suivi DES PRODUITS'!$N199</f>
        <v>Miroir ovale 5 cm  + housse verte en velourd - long 10 cm en bois flotté</v>
      </c>
      <c r="D58" s="10">
        <f>'[1]LISTE de suivi DES PRODUITS'!$I199</f>
        <v>12</v>
      </c>
      <c r="E58" s="22"/>
      <c r="F58" s="15" t="str">
        <f t="shared" si="4"/>
        <v>-</v>
      </c>
      <c r="G58" s="14">
        <f t="shared" si="1"/>
        <v>2.4</v>
      </c>
      <c r="H58" s="11">
        <f t="shared" si="2"/>
        <v>0</v>
      </c>
      <c r="I58" s="11">
        <f t="shared" si="3"/>
        <v>0</v>
      </c>
    </row>
    <row r="59" spans="1:9" ht="35.1" customHeight="1" thickBot="1" x14ac:dyDescent="0.3">
      <c r="A59" s="8">
        <f>'[1]LISTE de suivi DES PRODUITS'!$I200</f>
        <v>12</v>
      </c>
      <c r="B59" s="9" t="str">
        <f>'[1]LISTE de suivi DES PRODUITS'!$K200</f>
        <v>M n°4</v>
      </c>
      <c r="C59" s="17" t="str">
        <f>'[1]LISTE de suivi DES PRODUITS'!$N200</f>
        <v>Miroir ovale 5 cm  + housse noire en velourd - long 17 cm en bois flotté</v>
      </c>
      <c r="D59" s="10">
        <f>'[1]LISTE de suivi DES PRODUITS'!$I200</f>
        <v>12</v>
      </c>
      <c r="E59" s="22"/>
      <c r="F59" s="15" t="str">
        <f t="shared" si="4"/>
        <v>-</v>
      </c>
      <c r="G59" s="14">
        <f t="shared" si="1"/>
        <v>2.4</v>
      </c>
      <c r="H59" s="11">
        <f t="shared" si="2"/>
        <v>0</v>
      </c>
      <c r="I59" s="11">
        <f t="shared" si="3"/>
        <v>0</v>
      </c>
    </row>
    <row r="60" spans="1:9" ht="35.1" customHeight="1" thickBot="1" x14ac:dyDescent="0.3">
      <c r="A60" s="8">
        <f>'[1]LISTE de suivi DES PRODUITS'!$I201</f>
        <v>18</v>
      </c>
      <c r="B60" s="9" t="str">
        <f>'[1]LISTE de suivi DES PRODUITS'!$K201</f>
        <v>PCS1</v>
      </c>
      <c r="C60" s="17" t="str">
        <f>'[1]LISTE de suivi DES PRODUITS'!$N201</f>
        <v>Porte  12 CRAYONS COULEURS ou  STYLOS</v>
      </c>
      <c r="D60" s="10">
        <f>'[1]LISTE de suivi DES PRODUITS'!$I201</f>
        <v>18</v>
      </c>
      <c r="E60" s="22"/>
      <c r="F60" s="15" t="str">
        <f t="shared" si="4"/>
        <v>-</v>
      </c>
      <c r="G60" s="14">
        <f t="shared" si="1"/>
        <v>3.6</v>
      </c>
      <c r="H60" s="11">
        <f t="shared" si="2"/>
        <v>0</v>
      </c>
      <c r="I60" s="11">
        <f t="shared" si="3"/>
        <v>0</v>
      </c>
    </row>
    <row r="61" spans="1:9" ht="35.1" hidden="1" customHeight="1" thickBot="1" x14ac:dyDescent="0.3">
      <c r="A61" s="8">
        <f>'[1]LISTE de suivi DES PRODUITS'!$I202</f>
        <v>0</v>
      </c>
      <c r="B61" s="9" t="str">
        <f>'[1]LISTE de suivi DES PRODUITS'!$K202</f>
        <v>PCS2</v>
      </c>
      <c r="C61" s="17" t="str">
        <f>'[1]LISTE de suivi DES PRODUITS'!$N202</f>
        <v>Porte  CRAYONS ou  STYLOS</v>
      </c>
      <c r="D61" s="10">
        <f>'[1]LISTE de suivi DES PRODUITS'!$I202</f>
        <v>0</v>
      </c>
      <c r="E61" s="22"/>
      <c r="F61" s="15" t="str">
        <f t="shared" si="4"/>
        <v>-</v>
      </c>
      <c r="G61" s="14">
        <f t="shared" si="1"/>
        <v>0</v>
      </c>
      <c r="H61" s="11">
        <f t="shared" si="2"/>
        <v>0</v>
      </c>
      <c r="I61" s="11">
        <f t="shared" si="3"/>
        <v>0</v>
      </c>
    </row>
    <row r="62" spans="1:9" ht="35.1" hidden="1" customHeight="1" thickBot="1" x14ac:dyDescent="0.3">
      <c r="A62" s="8">
        <f>'[1]LISTE de suivi DES PRODUITS'!$I203</f>
        <v>0</v>
      </c>
      <c r="B62" s="9" t="str">
        <f>'[1]LISTE de suivi DES PRODUITS'!$K203</f>
        <v>PCS3</v>
      </c>
      <c r="C62" s="17" t="str">
        <f>'[1]LISTE de suivi DES PRODUITS'!$N203</f>
        <v>Porte  CRAYONS ou  STYLOS</v>
      </c>
      <c r="D62" s="10">
        <f>'[1]LISTE de suivi DES PRODUITS'!$I203</f>
        <v>0</v>
      </c>
      <c r="E62" s="22"/>
      <c r="F62" s="15" t="str">
        <f t="shared" si="4"/>
        <v>-</v>
      </c>
      <c r="G62" s="14">
        <f t="shared" si="1"/>
        <v>0</v>
      </c>
      <c r="H62" s="11">
        <f t="shared" si="2"/>
        <v>0</v>
      </c>
      <c r="I62" s="11">
        <f t="shared" si="3"/>
        <v>0</v>
      </c>
    </row>
    <row r="63" spans="1:9" ht="35.1" hidden="1" customHeight="1" thickBot="1" x14ac:dyDescent="0.3">
      <c r="A63" s="8">
        <f>'[1]LISTE de suivi DES PRODUITS'!$I204</f>
        <v>0</v>
      </c>
      <c r="B63" s="9" t="str">
        <f>'[1]LISTE de suivi DES PRODUITS'!$K204</f>
        <v>PCS4</v>
      </c>
      <c r="C63" s="17" t="str">
        <f>'[1]LISTE de suivi DES PRODUITS'!$N204</f>
        <v>Porte  CRAYONS ou  STYLOS</v>
      </c>
      <c r="D63" s="10">
        <f>'[1]LISTE de suivi DES PRODUITS'!$I204</f>
        <v>0</v>
      </c>
      <c r="E63" s="22"/>
      <c r="F63" s="15" t="str">
        <f t="shared" si="4"/>
        <v>-</v>
      </c>
      <c r="G63" s="14">
        <f t="shared" si="1"/>
        <v>0</v>
      </c>
      <c r="H63" s="11">
        <f t="shared" si="2"/>
        <v>0</v>
      </c>
      <c r="I63" s="11">
        <f t="shared" si="3"/>
        <v>0</v>
      </c>
    </row>
    <row r="64" spans="1:9" ht="35.1" hidden="1" customHeight="1" thickBot="1" x14ac:dyDescent="0.3">
      <c r="A64" s="8">
        <f>'[1]LISTE de suivi DES PRODUITS'!$I205</f>
        <v>0</v>
      </c>
      <c r="B64" s="9" t="str">
        <f>'[1]LISTE de suivi DES PRODUITS'!$K205</f>
        <v>P 3 Stylos 1</v>
      </c>
      <c r="C64" s="17" t="str">
        <f>'[1]LISTE de suivi DES PRODUITS'!$N205</f>
        <v>Porte  3 STYLOS</v>
      </c>
      <c r="D64" s="10">
        <f>'[1]LISTE de suivi DES PRODUITS'!$I205</f>
        <v>0</v>
      </c>
      <c r="E64" s="22"/>
      <c r="F64" s="15" t="str">
        <f t="shared" si="4"/>
        <v>-</v>
      </c>
      <c r="G64" s="14">
        <f t="shared" si="1"/>
        <v>0</v>
      </c>
      <c r="H64" s="11">
        <f t="shared" si="2"/>
        <v>0</v>
      </c>
      <c r="I64" s="11">
        <f t="shared" si="3"/>
        <v>0</v>
      </c>
    </row>
    <row r="65" spans="1:9" ht="35.1" hidden="1" customHeight="1" thickBot="1" x14ac:dyDescent="0.3">
      <c r="A65" s="8">
        <f>'[1]LISTE de suivi DES PRODUITS'!$I206</f>
        <v>0</v>
      </c>
      <c r="B65" s="9" t="str">
        <f>'[1]LISTE de suivi DES PRODUITS'!$K206</f>
        <v>P Stylos 3A</v>
      </c>
      <c r="C65" s="17" t="str">
        <f>'[1]LISTE de suivi DES PRODUITS'!$N206</f>
        <v>Porte  3 STYLOS</v>
      </c>
      <c r="D65" s="10">
        <f>'[1]LISTE de suivi DES PRODUITS'!$I206</f>
        <v>0</v>
      </c>
      <c r="E65" s="22"/>
      <c r="F65" s="15" t="str">
        <f t="shared" si="4"/>
        <v>-</v>
      </c>
      <c r="G65" s="14">
        <f t="shared" si="1"/>
        <v>0</v>
      </c>
      <c r="H65" s="11">
        <f t="shared" si="2"/>
        <v>0</v>
      </c>
      <c r="I65" s="11">
        <f t="shared" si="3"/>
        <v>0</v>
      </c>
    </row>
    <row r="66" spans="1:9" ht="35.1" customHeight="1" thickBot="1" x14ac:dyDescent="0.3">
      <c r="A66" s="8">
        <f>'[1]LISTE de suivi DES PRODUITS'!$I207</f>
        <v>14</v>
      </c>
      <c r="B66" s="9" t="str">
        <f>'[1]LISTE de suivi DES PRODUITS'!$K207</f>
        <v>Sup 4 Bic</v>
      </c>
      <c r="C66" s="17" t="str">
        <f>'[1]LISTE de suivi DES PRODUITS'!$N207</f>
        <v>Support 4 STYLOS BIC (base Corse)</v>
      </c>
      <c r="D66" s="10">
        <f>'[1]LISTE de suivi DES PRODUITS'!$I207</f>
        <v>14</v>
      </c>
      <c r="E66" s="22"/>
      <c r="F66" s="15" t="str">
        <f t="shared" si="4"/>
        <v>-</v>
      </c>
      <c r="G66" s="14">
        <f t="shared" si="1"/>
        <v>2.8</v>
      </c>
      <c r="H66" s="11">
        <f t="shared" si="2"/>
        <v>0</v>
      </c>
      <c r="I66" s="11">
        <f t="shared" si="3"/>
        <v>0</v>
      </c>
    </row>
    <row r="67" spans="1:9" ht="35.1" customHeight="1" thickBot="1" x14ac:dyDescent="0.3">
      <c r="A67" s="8">
        <f>'[1]LISTE de suivi DES PRODUITS'!$I208</f>
        <v>8</v>
      </c>
      <c r="B67" s="9" t="str">
        <f>'[1]LISTE de suivi DES PRODUITS'!$K208</f>
        <v>Sup 2 Bic</v>
      </c>
      <c r="C67" s="17" t="str">
        <f>'[1]LISTE de suivi DES PRODUITS'!$N208</f>
        <v>Support 2 STYLOS BIC (base Corse)</v>
      </c>
      <c r="D67" s="10">
        <f>'[1]LISTE de suivi DES PRODUITS'!$I208</f>
        <v>8</v>
      </c>
      <c r="E67" s="22"/>
      <c r="F67" s="15" t="str">
        <f t="shared" si="4"/>
        <v>-</v>
      </c>
      <c r="G67" s="14">
        <f t="shared" si="1"/>
        <v>1.6</v>
      </c>
      <c r="H67" s="11">
        <f t="shared" si="2"/>
        <v>0</v>
      </c>
      <c r="I67" s="11">
        <f t="shared" si="3"/>
        <v>0</v>
      </c>
    </row>
    <row r="68" spans="1:9" ht="35.1" hidden="1" customHeight="1" thickBot="1" x14ac:dyDescent="0.3">
      <c r="A68" s="8">
        <f>'[1]LISTE de suivi DES PRODUITS'!$I209</f>
        <v>0</v>
      </c>
      <c r="B68" s="9" t="str">
        <f>'[1]LISTE de suivi DES PRODUITS'!$K209</f>
        <v>PCcoul B</v>
      </c>
      <c r="C68" s="17" t="str">
        <f>'[1]LISTE de suivi DES PRODUITS'!$N209</f>
        <v>Porte 12 CRAYONS COULEURS  (60°)</v>
      </c>
      <c r="D68" s="10">
        <f>'[1]LISTE de suivi DES PRODUITS'!$I209</f>
        <v>0</v>
      </c>
      <c r="E68" s="22"/>
      <c r="F68" s="15" t="str">
        <f t="shared" si="4"/>
        <v>-</v>
      </c>
      <c r="G68" s="14">
        <f t="shared" ref="G68:G131" si="5">D68*G$3/100</f>
        <v>0</v>
      </c>
      <c r="H68" s="11">
        <f t="shared" ref="H68:H131" si="6">SUMIF(E68,1,G68)</f>
        <v>0</v>
      </c>
      <c r="I68" s="11">
        <f t="shared" ref="I68:I131" si="7">SUMIF(E68,1,H68)*4</f>
        <v>0</v>
      </c>
    </row>
    <row r="69" spans="1:9" ht="35.1" hidden="1" customHeight="1" thickBot="1" x14ac:dyDescent="0.3">
      <c r="A69" s="8">
        <f>'[1]LISTE de suivi DES PRODUITS'!$I210</f>
        <v>0</v>
      </c>
      <c r="B69" s="9" t="str">
        <f>'[1]LISTE de suivi DES PRODUITS'!$K210</f>
        <v xml:space="preserve">PCcoul C </v>
      </c>
      <c r="C69" s="17" t="str">
        <f>'[1]LISTE de suivi DES PRODUITS'!$N210</f>
        <v>Porte12 CRAYONS COULEURS rond  - fournis</v>
      </c>
      <c r="D69" s="10">
        <f>'[1]LISTE de suivi DES PRODUITS'!$I210</f>
        <v>0</v>
      </c>
      <c r="E69" s="22"/>
      <c r="F69" s="15" t="str">
        <f t="shared" si="4"/>
        <v>-</v>
      </c>
      <c r="G69" s="14">
        <f t="shared" si="5"/>
        <v>0</v>
      </c>
      <c r="H69" s="11">
        <f t="shared" si="6"/>
        <v>0</v>
      </c>
      <c r="I69" s="11">
        <f t="shared" si="7"/>
        <v>0</v>
      </c>
    </row>
    <row r="70" spans="1:9" ht="35.1" hidden="1" customHeight="1" thickBot="1" x14ac:dyDescent="0.3">
      <c r="A70" s="8">
        <f>'[1]LISTE de suivi DES PRODUITS'!$I211</f>
        <v>0</v>
      </c>
      <c r="B70" s="9" t="str">
        <f>'[1]LISTE de suivi DES PRODUITS'!$K211</f>
        <v>P Ccoul D</v>
      </c>
      <c r="C70" s="17" t="str">
        <f>'[1]LISTE de suivi DES PRODUITS'!$N211</f>
        <v>Porte12 CRAYONS COULEURS unis  fournis (moyen  avec 1 bic)</v>
      </c>
      <c r="D70" s="10">
        <f>'[1]LISTE de suivi DES PRODUITS'!$I211</f>
        <v>0</v>
      </c>
      <c r="E70" s="22"/>
      <c r="F70" s="15" t="str">
        <f t="shared" si="4"/>
        <v>-</v>
      </c>
      <c r="G70" s="14">
        <f t="shared" si="5"/>
        <v>0</v>
      </c>
      <c r="H70" s="11">
        <f t="shared" si="6"/>
        <v>0</v>
      </c>
      <c r="I70" s="11">
        <f t="shared" si="7"/>
        <v>0</v>
      </c>
    </row>
    <row r="71" spans="1:9" ht="35.1" hidden="1" customHeight="1" thickBot="1" x14ac:dyDescent="0.3">
      <c r="A71" s="8">
        <f>'[1]LISTE de suivi DES PRODUITS'!$I212</f>
        <v>0</v>
      </c>
      <c r="B71" s="9" t="str">
        <f>'[1]LISTE de suivi DES PRODUITS'!$K212</f>
        <v>P Ccoul E</v>
      </c>
      <c r="C71" s="17" t="str">
        <f>'[1]LISTE de suivi DES PRODUITS'!$N212</f>
        <v>Porte12 CRAYONS COULEURS unis  fournis (moyen  avec 1 bic)</v>
      </c>
      <c r="D71" s="10">
        <f>'[1]LISTE de suivi DES PRODUITS'!$I212</f>
        <v>0</v>
      </c>
      <c r="E71" s="22"/>
      <c r="F71" s="15" t="str">
        <f t="shared" si="4"/>
        <v>-</v>
      </c>
      <c r="G71" s="14">
        <f t="shared" si="5"/>
        <v>0</v>
      </c>
      <c r="H71" s="11">
        <f t="shared" si="6"/>
        <v>0</v>
      </c>
      <c r="I71" s="11">
        <f t="shared" si="7"/>
        <v>0</v>
      </c>
    </row>
    <row r="72" spans="1:9" ht="35.1" hidden="1" customHeight="1" thickBot="1" x14ac:dyDescent="0.3">
      <c r="A72" s="8">
        <f>'[1]LISTE de suivi DES PRODUITS'!$I213</f>
        <v>0</v>
      </c>
      <c r="B72" s="9" t="str">
        <f>'[1]LISTE de suivi DES PRODUITS'!$K213</f>
        <v>PCcoul G</v>
      </c>
      <c r="C72" s="17" t="str">
        <f>'[1]LISTE de suivi DES PRODUITS'!$N213</f>
        <v>Porte 12 CRAYONS COULEURS  fournis (rond)</v>
      </c>
      <c r="D72" s="10">
        <f>'[1]LISTE de suivi DES PRODUITS'!$I213</f>
        <v>0</v>
      </c>
      <c r="E72" s="22"/>
      <c r="F72" s="15" t="str">
        <f t="shared" ref="F72:F135" si="8">IF(E72&gt;1,"AIE…PAS BON. ???","-")</f>
        <v>-</v>
      </c>
      <c r="G72" s="14">
        <f t="shared" si="5"/>
        <v>0</v>
      </c>
      <c r="H72" s="11">
        <f t="shared" si="6"/>
        <v>0</v>
      </c>
      <c r="I72" s="11">
        <f t="shared" si="7"/>
        <v>0</v>
      </c>
    </row>
    <row r="73" spans="1:9" ht="35.1" hidden="1" customHeight="1" thickBot="1" x14ac:dyDescent="0.3">
      <c r="A73" s="8">
        <f>'[1]LISTE de suivi DES PRODUITS'!$I214</f>
        <v>0</v>
      </c>
      <c r="B73" s="9" t="str">
        <f>'[1]LISTE de suivi DES PRODUITS'!$K214</f>
        <v>PCcoul H</v>
      </c>
      <c r="C73" s="17" t="str">
        <f>'[1]LISTE de suivi DES PRODUITS'!$N214</f>
        <v>Porte 12 CRAYONS COULEURS  fournis (rond)</v>
      </c>
      <c r="D73" s="10">
        <f>'[1]LISTE de suivi DES PRODUITS'!$I214</f>
        <v>0</v>
      </c>
      <c r="E73" s="22"/>
      <c r="F73" s="15" t="str">
        <f t="shared" si="8"/>
        <v>-</v>
      </c>
      <c r="G73" s="14">
        <f t="shared" si="5"/>
        <v>0</v>
      </c>
      <c r="H73" s="11">
        <f t="shared" si="6"/>
        <v>0</v>
      </c>
      <c r="I73" s="11">
        <f t="shared" si="7"/>
        <v>0</v>
      </c>
    </row>
    <row r="74" spans="1:9" ht="35.1" hidden="1" customHeight="1" thickBot="1" x14ac:dyDescent="0.3">
      <c r="A74" s="8">
        <f>'[1]LISTE de suivi DES PRODUITS'!$I215</f>
        <v>0</v>
      </c>
      <c r="B74" s="9" t="str">
        <f>'[1]LISTE de suivi DES PRODUITS'!$K215</f>
        <v>PCcoul J</v>
      </c>
      <c r="C74" s="17" t="str">
        <f>'[1]LISTE de suivi DES PRODUITS'!$N215</f>
        <v xml:space="preserve">Porte 12 CRAYONS COULEURS </v>
      </c>
      <c r="D74" s="10">
        <f>'[1]LISTE de suivi DES PRODUITS'!$I215</f>
        <v>0</v>
      </c>
      <c r="E74" s="22"/>
      <c r="F74" s="15" t="str">
        <f t="shared" si="8"/>
        <v>-</v>
      </c>
      <c r="G74" s="14">
        <f t="shared" si="5"/>
        <v>0</v>
      </c>
      <c r="H74" s="11">
        <f t="shared" si="6"/>
        <v>0</v>
      </c>
      <c r="I74" s="11">
        <f t="shared" si="7"/>
        <v>0</v>
      </c>
    </row>
    <row r="75" spans="1:9" ht="35.1" hidden="1" customHeight="1" thickBot="1" x14ac:dyDescent="0.3">
      <c r="A75" s="8">
        <f>'[1]LISTE de suivi DES PRODUITS'!$I216</f>
        <v>0</v>
      </c>
      <c r="B75" s="9" t="str">
        <f>'[1]LISTE de suivi DES PRODUITS'!$K216</f>
        <v>PCcoul L</v>
      </c>
      <c r="C75" s="17" t="str">
        <f>'[1]LISTE de suivi DES PRODUITS'!$N216</f>
        <v xml:space="preserve">Porte 12 CRAYONS COULEURS </v>
      </c>
      <c r="D75" s="10">
        <f>'[1]LISTE de suivi DES PRODUITS'!$I216</f>
        <v>0</v>
      </c>
      <c r="E75" s="22"/>
      <c r="F75" s="15" t="str">
        <f t="shared" si="8"/>
        <v>-</v>
      </c>
      <c r="G75" s="14">
        <f t="shared" si="5"/>
        <v>0</v>
      </c>
      <c r="H75" s="11">
        <f t="shared" si="6"/>
        <v>0</v>
      </c>
      <c r="I75" s="11">
        <f t="shared" si="7"/>
        <v>0</v>
      </c>
    </row>
    <row r="76" spans="1:9" ht="35.1" hidden="1" customHeight="1" thickBot="1" x14ac:dyDescent="0.3">
      <c r="A76" s="8">
        <f>'[1]LISTE de suivi DES PRODUITS'!$I217</f>
        <v>0</v>
      </c>
      <c r="B76" s="9" t="str">
        <f>'[1]LISTE de suivi DES PRODUITS'!$K217</f>
        <v>PCcoul Long M</v>
      </c>
      <c r="C76" s="17" t="str">
        <f>'[1]LISTE de suivi DES PRODUITS'!$N217</f>
        <v xml:space="preserve">Porte 12 CRAYONS COULEURS  bosse (90°) </v>
      </c>
      <c r="D76" s="10">
        <f>'[1]LISTE de suivi DES PRODUITS'!$I217</f>
        <v>0</v>
      </c>
      <c r="E76" s="22"/>
      <c r="F76" s="15" t="str">
        <f t="shared" si="8"/>
        <v>-</v>
      </c>
      <c r="G76" s="14">
        <f t="shared" si="5"/>
        <v>0</v>
      </c>
      <c r="H76" s="11">
        <f t="shared" si="6"/>
        <v>0</v>
      </c>
      <c r="I76" s="11">
        <f t="shared" si="7"/>
        <v>0</v>
      </c>
    </row>
    <row r="77" spans="1:9" ht="35.1" hidden="1" customHeight="1" thickBot="1" x14ac:dyDescent="0.3">
      <c r="A77" s="8">
        <f>'[1]LISTE de suivi DES PRODUITS'!$I218</f>
        <v>0</v>
      </c>
      <c r="B77" s="9" t="str">
        <f>'[1]LISTE de suivi DES PRODUITS'!$K218</f>
        <v>PCcoul M Court</v>
      </c>
      <c r="C77" s="17" t="str">
        <f>'[1]LISTE de suivi DES PRODUITS'!$N218</f>
        <v>Porte 12 CRAYONS COULEURS  bosse (90°)</v>
      </c>
      <c r="D77" s="10">
        <f>'[1]LISTE de suivi DES PRODUITS'!$I218</f>
        <v>0</v>
      </c>
      <c r="E77" s="22"/>
      <c r="F77" s="15" t="str">
        <f t="shared" si="8"/>
        <v>-</v>
      </c>
      <c r="G77" s="14">
        <f t="shared" si="5"/>
        <v>0</v>
      </c>
      <c r="H77" s="11">
        <f t="shared" si="6"/>
        <v>0</v>
      </c>
      <c r="I77" s="11">
        <f t="shared" si="7"/>
        <v>0</v>
      </c>
    </row>
    <row r="78" spans="1:9" ht="35.1" hidden="1" customHeight="1" thickBot="1" x14ac:dyDescent="0.3">
      <c r="A78" s="8">
        <f>'[1]LISTE de suivi DES PRODUITS'!$I219</f>
        <v>0</v>
      </c>
      <c r="B78" s="9" t="str">
        <f>'[1]LISTE de suivi DES PRODUITS'!$K219</f>
        <v>PCcoul N</v>
      </c>
      <c r="C78" s="17" t="str">
        <f>'[1]LISTE de suivi DES PRODUITS'!$N219</f>
        <v>Porte12 CRAYONS COULEURS cire - fournis</v>
      </c>
      <c r="D78" s="10">
        <f>'[1]LISTE de suivi DES PRODUITS'!$I219</f>
        <v>0</v>
      </c>
      <c r="E78" s="22"/>
      <c r="F78" s="15" t="str">
        <f t="shared" si="8"/>
        <v>-</v>
      </c>
      <c r="G78" s="14">
        <f t="shared" si="5"/>
        <v>0</v>
      </c>
      <c r="H78" s="11">
        <f t="shared" si="6"/>
        <v>0</v>
      </c>
      <c r="I78" s="11">
        <f t="shared" si="7"/>
        <v>0</v>
      </c>
    </row>
    <row r="79" spans="1:9" ht="35.1" hidden="1" customHeight="1" thickBot="1" x14ac:dyDescent="0.3">
      <c r="A79" s="8">
        <f>'[1]LISTE de suivi DES PRODUITS'!$I220</f>
        <v>0</v>
      </c>
      <c r="B79" s="9" t="str">
        <f>'[1]LISTE de suivi DES PRODUITS'!$K220</f>
        <v>PCcoul Q</v>
      </c>
      <c r="C79" s="17" t="str">
        <f>'[1]LISTE de suivi DES PRODUITS'!$N220</f>
        <v xml:space="preserve">Porte 12 CRAYONS COULEURS </v>
      </c>
      <c r="D79" s="10">
        <f>'[1]LISTE de suivi DES PRODUITS'!$I220</f>
        <v>0</v>
      </c>
      <c r="E79" s="22"/>
      <c r="F79" s="15" t="str">
        <f t="shared" si="8"/>
        <v>-</v>
      </c>
      <c r="G79" s="14">
        <f t="shared" si="5"/>
        <v>0</v>
      </c>
      <c r="H79" s="11">
        <f t="shared" si="6"/>
        <v>0</v>
      </c>
      <c r="I79" s="11">
        <f t="shared" si="7"/>
        <v>0</v>
      </c>
    </row>
    <row r="80" spans="1:9" ht="35.1" customHeight="1" thickBot="1" x14ac:dyDescent="0.3">
      <c r="A80" s="8">
        <f>'[1]LISTE de suivi DES PRODUITS'!$I221</f>
        <v>15</v>
      </c>
      <c r="B80" s="9" t="str">
        <f>'[1]LISTE de suivi DES PRODUITS'!$K221</f>
        <v>PCcoul R</v>
      </c>
      <c r="C80" s="17" t="str">
        <f>'[1]LISTE de suivi DES PRODUITS'!$N221</f>
        <v xml:space="preserve">Porte 12 CRAYONS COULEURS </v>
      </c>
      <c r="D80" s="10">
        <f>'[1]LISTE de suivi DES PRODUITS'!$I221</f>
        <v>15</v>
      </c>
      <c r="E80" s="22"/>
      <c r="F80" s="15" t="str">
        <f t="shared" si="8"/>
        <v>-</v>
      </c>
      <c r="G80" s="14">
        <f t="shared" si="5"/>
        <v>3</v>
      </c>
      <c r="H80" s="11">
        <f t="shared" si="6"/>
        <v>0</v>
      </c>
      <c r="I80" s="11">
        <f t="shared" si="7"/>
        <v>0</v>
      </c>
    </row>
    <row r="81" spans="1:9" ht="35.1" hidden="1" customHeight="1" thickBot="1" x14ac:dyDescent="0.3">
      <c r="A81" s="8">
        <f>'[1]LISTE de suivi DES PRODUITS'!$I222</f>
        <v>0</v>
      </c>
      <c r="B81" s="9" t="str">
        <f>'[1]LISTE de suivi DES PRODUITS'!$K222</f>
        <v>PCcoul S</v>
      </c>
      <c r="C81" s="17" t="str">
        <f>'[1]LISTE de suivi DES PRODUITS'!$N222</f>
        <v xml:space="preserve">Porte 12 CRAYONS COULEURS </v>
      </c>
      <c r="D81" s="10">
        <f>'[1]LISTE de suivi DES PRODUITS'!$I222</f>
        <v>0</v>
      </c>
      <c r="E81" s="22"/>
      <c r="F81" s="15" t="str">
        <f t="shared" si="8"/>
        <v>-</v>
      </c>
      <c r="G81" s="14">
        <f t="shared" si="5"/>
        <v>0</v>
      </c>
      <c r="H81" s="11">
        <f t="shared" si="6"/>
        <v>0</v>
      </c>
      <c r="I81" s="11">
        <f t="shared" si="7"/>
        <v>0</v>
      </c>
    </row>
    <row r="82" spans="1:9" ht="35.1" hidden="1" customHeight="1" thickBot="1" x14ac:dyDescent="0.3">
      <c r="A82" s="8">
        <f>'[1]LISTE de suivi DES PRODUITS'!$I223</f>
        <v>0</v>
      </c>
      <c r="B82" s="9" t="str">
        <f>'[1]LISTE de suivi DES PRODUITS'!$K223</f>
        <v>PCcoul W</v>
      </c>
      <c r="C82" s="17" t="str">
        <f>'[1]LISTE de suivi DES PRODUITS'!$N223</f>
        <v>Porte 12 CRAYONS COULEURS unis  fournis (en demi lune).</v>
      </c>
      <c r="D82" s="10">
        <f>'[1]LISTE de suivi DES PRODUITS'!$I223</f>
        <v>0</v>
      </c>
      <c r="E82" s="22"/>
      <c r="F82" s="15" t="str">
        <f t="shared" si="8"/>
        <v>-</v>
      </c>
      <c r="G82" s="14">
        <f t="shared" si="5"/>
        <v>0</v>
      </c>
      <c r="H82" s="11">
        <f t="shared" si="6"/>
        <v>0</v>
      </c>
      <c r="I82" s="11">
        <f t="shared" si="7"/>
        <v>0</v>
      </c>
    </row>
    <row r="83" spans="1:9" ht="35.1" hidden="1" customHeight="1" thickBot="1" x14ac:dyDescent="0.3">
      <c r="A83" s="8">
        <f>'[1]LISTE de suivi DES PRODUITS'!$I224</f>
        <v>0</v>
      </c>
      <c r="B83" s="9" t="str">
        <f>'[1]LISTE de suivi DES PRODUITS'!$K224</f>
        <v>Foot</v>
      </c>
      <c r="C83" s="17" t="str">
        <f>'[1]LISTE de suivi DES PRODUITS'!$N224</f>
        <v xml:space="preserve">Porte 12 CRAYONS COULEURS </v>
      </c>
      <c r="D83" s="10">
        <f>'[1]LISTE de suivi DES PRODUITS'!$I224</f>
        <v>0</v>
      </c>
      <c r="E83" s="22"/>
      <c r="F83" s="15" t="str">
        <f t="shared" si="8"/>
        <v>-</v>
      </c>
      <c r="G83" s="14">
        <f t="shared" si="5"/>
        <v>0</v>
      </c>
      <c r="H83" s="11">
        <f t="shared" si="6"/>
        <v>0</v>
      </c>
      <c r="I83" s="11">
        <f t="shared" si="7"/>
        <v>0</v>
      </c>
    </row>
    <row r="84" spans="1:9" ht="35.1" hidden="1" customHeight="1" thickBot="1" x14ac:dyDescent="0.3">
      <c r="A84" s="8">
        <f>'[1]LISTE de suivi DES PRODUITS'!$I225</f>
        <v>0</v>
      </c>
      <c r="B84" s="9" t="str">
        <f>'[1]LISTE de suivi DES PRODUITS'!$K225</f>
        <v>Licorne</v>
      </c>
      <c r="C84" s="17" t="str">
        <f>'[1]LISTE de suivi DES PRODUITS'!$N225</f>
        <v xml:space="preserve">Porte 12 CRAYONS COULEURS </v>
      </c>
      <c r="D84" s="10">
        <f>'[1]LISTE de suivi DES PRODUITS'!$I225</f>
        <v>0</v>
      </c>
      <c r="E84" s="22"/>
      <c r="F84" s="15" t="str">
        <f t="shared" si="8"/>
        <v>-</v>
      </c>
      <c r="G84" s="14">
        <f t="shared" si="5"/>
        <v>0</v>
      </c>
      <c r="H84" s="11">
        <f t="shared" si="6"/>
        <v>0</v>
      </c>
      <c r="I84" s="11">
        <f t="shared" si="7"/>
        <v>0</v>
      </c>
    </row>
    <row r="85" spans="1:9" ht="35.1" hidden="1" customHeight="1" thickBot="1" x14ac:dyDescent="0.3">
      <c r="A85" s="8">
        <f>'[1]LISTE de suivi DES PRODUITS'!$I226</f>
        <v>0</v>
      </c>
      <c r="B85" s="9" t="str">
        <f>'[1]LISTE de suivi DES PRODUITS'!$K226</f>
        <v>Sup BicA</v>
      </c>
      <c r="C85" s="17" t="str">
        <f>'[1]LISTE de suivi DES PRODUITS'!$N226</f>
        <v>Support simple  1 STYLOS BIC</v>
      </c>
      <c r="D85" s="10">
        <f>'[1]LISTE de suivi DES PRODUITS'!$I226</f>
        <v>0</v>
      </c>
      <c r="E85" s="22"/>
      <c r="F85" s="15" t="str">
        <f t="shared" si="8"/>
        <v>-</v>
      </c>
      <c r="G85" s="14">
        <f t="shared" si="5"/>
        <v>0</v>
      </c>
      <c r="H85" s="11">
        <f t="shared" si="6"/>
        <v>0</v>
      </c>
      <c r="I85" s="11">
        <f t="shared" si="7"/>
        <v>0</v>
      </c>
    </row>
    <row r="86" spans="1:9" ht="35.1" customHeight="1" thickBot="1" x14ac:dyDescent="0.3">
      <c r="A86" s="8">
        <f>'[1]LISTE de suivi DES PRODUITS'!$I227</f>
        <v>10</v>
      </c>
      <c r="B86" s="9" t="str">
        <f>'[1]LISTE de suivi DES PRODUITS'!$K227</f>
        <v>Sup BicC</v>
      </c>
      <c r="C86" s="17" t="str">
        <f>'[1]LISTE de suivi DES PRODUITS'!$N227</f>
        <v>DOUBLE Support Porte 4 STYLOS BIC (en Y)</v>
      </c>
      <c r="D86" s="10">
        <f>'[1]LISTE de suivi DES PRODUITS'!$I227</f>
        <v>10</v>
      </c>
      <c r="E86" s="22"/>
      <c r="F86" s="15" t="str">
        <f t="shared" si="8"/>
        <v>-</v>
      </c>
      <c r="G86" s="14">
        <f t="shared" si="5"/>
        <v>2</v>
      </c>
      <c r="H86" s="11">
        <f t="shared" si="6"/>
        <v>0</v>
      </c>
      <c r="I86" s="11">
        <f t="shared" si="7"/>
        <v>0</v>
      </c>
    </row>
    <row r="87" spans="1:9" ht="35.1" hidden="1" customHeight="1" thickBot="1" x14ac:dyDescent="0.3">
      <c r="A87" s="8">
        <f>'[1]LISTE de suivi DES PRODUITS'!$I228</f>
        <v>0</v>
      </c>
      <c r="B87" s="9" t="str">
        <f>'[1]LISTE de suivi DES PRODUITS'!$K228</f>
        <v>SupE</v>
      </c>
      <c r="C87" s="17" t="str">
        <f>'[1]LISTE de suivi DES PRODUITS'!$N228</f>
        <v>Support Porte 6 STYLOS BIC</v>
      </c>
      <c r="D87" s="10">
        <f>'[1]LISTE de suivi DES PRODUITS'!$I228</f>
        <v>0</v>
      </c>
      <c r="E87" s="22"/>
      <c r="F87" s="15" t="str">
        <f t="shared" si="8"/>
        <v>-</v>
      </c>
      <c r="G87" s="14">
        <f t="shared" si="5"/>
        <v>0</v>
      </c>
      <c r="H87" s="11">
        <f t="shared" si="6"/>
        <v>0</v>
      </c>
      <c r="I87" s="11">
        <f t="shared" si="7"/>
        <v>0</v>
      </c>
    </row>
    <row r="88" spans="1:9" ht="35.1" hidden="1" customHeight="1" thickBot="1" x14ac:dyDescent="0.3">
      <c r="A88" s="8">
        <f>'[1]LISTE de suivi DES PRODUITS'!$I229</f>
        <v>0</v>
      </c>
      <c r="B88" s="9" t="str">
        <f>'[1]LISTE de suivi DES PRODUITS'!$K229</f>
        <v>Sup 1Bic2</v>
      </c>
      <c r="C88" s="17" t="str">
        <f>'[1]LISTE de suivi DES PRODUITS'!$N229</f>
        <v>Support 1 STYLOS BIC</v>
      </c>
      <c r="D88" s="10">
        <f>'[1]LISTE de suivi DES PRODUITS'!$I229</f>
        <v>0</v>
      </c>
      <c r="E88" s="22"/>
      <c r="F88" s="15" t="str">
        <f t="shared" si="8"/>
        <v>-</v>
      </c>
      <c r="G88" s="14">
        <f t="shared" si="5"/>
        <v>0</v>
      </c>
      <c r="H88" s="11">
        <f t="shared" si="6"/>
        <v>0</v>
      </c>
      <c r="I88" s="11">
        <f t="shared" si="7"/>
        <v>0</v>
      </c>
    </row>
    <row r="89" spans="1:9" ht="35.1" hidden="1" customHeight="1" thickBot="1" x14ac:dyDescent="0.3">
      <c r="A89" s="8">
        <f>'[1]LISTE de suivi DES PRODUITS'!$I230</f>
        <v>0</v>
      </c>
      <c r="B89" s="9" t="str">
        <f>'[1]LISTE de suivi DES PRODUITS'!$K230</f>
        <v>Sup 1C</v>
      </c>
      <c r="C89" s="17" t="str">
        <f>'[1]LISTE de suivi DES PRODUITS'!$N230</f>
        <v>Support 1 Cygogne</v>
      </c>
      <c r="D89" s="10">
        <f>'[1]LISTE de suivi DES PRODUITS'!$I230</f>
        <v>0</v>
      </c>
      <c r="E89" s="22"/>
      <c r="F89" s="15" t="str">
        <f t="shared" si="8"/>
        <v>-</v>
      </c>
      <c r="G89" s="14">
        <f t="shared" si="5"/>
        <v>0</v>
      </c>
      <c r="H89" s="11">
        <f t="shared" si="6"/>
        <v>0</v>
      </c>
      <c r="I89" s="11">
        <f t="shared" si="7"/>
        <v>0</v>
      </c>
    </row>
    <row r="90" spans="1:9" ht="35.1" hidden="1" customHeight="1" thickBot="1" x14ac:dyDescent="0.3">
      <c r="A90" s="8">
        <f>'[1]LISTE de suivi DES PRODUITS'!$I231</f>
        <v>0</v>
      </c>
      <c r="B90" s="9" t="str">
        <f>'[1]LISTE de suivi DES PRODUITS'!$K231</f>
        <v>PEND-G</v>
      </c>
      <c r="C90" s="17" t="str">
        <f>'[1]LISTE de suivi DES PRODUITS'!$N231</f>
        <v xml:space="preserve">PENDULE G (avec  Balancier) socle chêne </v>
      </c>
      <c r="D90" s="10">
        <f>'[1]LISTE de suivi DES PRODUITS'!$I231</f>
        <v>0</v>
      </c>
      <c r="E90" s="22"/>
      <c r="F90" s="15" t="str">
        <f t="shared" si="8"/>
        <v>-</v>
      </c>
      <c r="G90" s="14">
        <f t="shared" si="5"/>
        <v>0</v>
      </c>
      <c r="H90" s="11">
        <f t="shared" si="6"/>
        <v>0</v>
      </c>
      <c r="I90" s="11">
        <f t="shared" si="7"/>
        <v>0</v>
      </c>
    </row>
    <row r="91" spans="1:9" ht="35.1" hidden="1" customHeight="1" thickBot="1" x14ac:dyDescent="0.3">
      <c r="A91" s="8">
        <f>'[1]LISTE de suivi DES PRODUITS'!$I232</f>
        <v>0</v>
      </c>
      <c r="B91" s="9" t="str">
        <f>'[1]LISTE de suivi DES PRODUITS'!$K232</f>
        <v>PEND-S</v>
      </c>
      <c r="C91" s="17" t="str">
        <f>'[1]LISTE de suivi DES PRODUITS'!$N232</f>
        <v>PENDULE S ( socle chêne )</v>
      </c>
      <c r="D91" s="10">
        <f>'[1]LISTE de suivi DES PRODUITS'!$I232</f>
        <v>0</v>
      </c>
      <c r="E91" s="22"/>
      <c r="F91" s="15" t="str">
        <f t="shared" si="8"/>
        <v>-</v>
      </c>
      <c r="G91" s="14">
        <f t="shared" si="5"/>
        <v>0</v>
      </c>
      <c r="H91" s="11">
        <f t="shared" si="6"/>
        <v>0</v>
      </c>
      <c r="I91" s="11">
        <f t="shared" si="7"/>
        <v>0</v>
      </c>
    </row>
    <row r="92" spans="1:9" ht="35.1" hidden="1" customHeight="1" thickBot="1" x14ac:dyDescent="0.3">
      <c r="A92" s="8">
        <f>'[1]LISTE de suivi DES PRODUITS'!$I233</f>
        <v>0</v>
      </c>
      <c r="B92" s="9" t="str">
        <f>'[1]LISTE de suivi DES PRODUITS'!$K233</f>
        <v>PEND-W</v>
      </c>
      <c r="C92" s="17" t="str">
        <f>'[1]LISTE de suivi DES PRODUITS'!$N233</f>
        <v>PENDULE W aiguille doré ( socle chêne )</v>
      </c>
      <c r="D92" s="10">
        <f>'[1]LISTE de suivi DES PRODUITS'!$I233</f>
        <v>0</v>
      </c>
      <c r="E92" s="22"/>
      <c r="F92" s="15" t="str">
        <f t="shared" si="8"/>
        <v>-</v>
      </c>
      <c r="G92" s="14">
        <f t="shared" si="5"/>
        <v>0</v>
      </c>
      <c r="H92" s="11">
        <f t="shared" si="6"/>
        <v>0</v>
      </c>
      <c r="I92" s="11">
        <f t="shared" si="7"/>
        <v>0</v>
      </c>
    </row>
    <row r="93" spans="1:9" ht="35.1" customHeight="1" thickBot="1" x14ac:dyDescent="0.3">
      <c r="A93" s="8">
        <f>'[1]LISTE de suivi DES PRODUITS'!$I234</f>
        <v>75</v>
      </c>
      <c r="B93" s="9" t="str">
        <f>'[1]LISTE de suivi DES PRODUITS'!$K234</f>
        <v>PEND-X</v>
      </c>
      <c r="C93" s="17" t="str">
        <f>'[1]LISTE de suivi DES PRODUITS'!$N234</f>
        <v>PENDULE X balancier son BIG BEN  ( socle chêne )</v>
      </c>
      <c r="D93" s="10">
        <f>'[1]LISTE de suivi DES PRODUITS'!$I234</f>
        <v>75</v>
      </c>
      <c r="E93" s="22"/>
      <c r="F93" s="15" t="str">
        <f t="shared" si="8"/>
        <v>-</v>
      </c>
      <c r="G93" s="14">
        <f t="shared" si="5"/>
        <v>15</v>
      </c>
      <c r="H93" s="11">
        <f t="shared" si="6"/>
        <v>0</v>
      </c>
      <c r="I93" s="11">
        <f t="shared" si="7"/>
        <v>0</v>
      </c>
    </row>
    <row r="94" spans="1:9" ht="35.1" hidden="1" customHeight="1" thickBot="1" x14ac:dyDescent="0.3">
      <c r="A94" s="8">
        <f>'[1]LISTE de suivi DES PRODUITS'!$I235</f>
        <v>0</v>
      </c>
      <c r="B94" s="9" t="str">
        <f>'[1]LISTE de suivi DES PRODUITS'!$K235</f>
        <v>PEND-Y</v>
      </c>
      <c r="C94" s="17" t="str">
        <f>'[1]LISTE de suivi DES PRODUITS'!$N235</f>
        <v>PENDULE Y(socle chêne) cadre en bois flotté</v>
      </c>
      <c r="D94" s="10">
        <f>'[1]LISTE de suivi DES PRODUITS'!$I235</f>
        <v>0</v>
      </c>
      <c r="E94" s="22"/>
      <c r="F94" s="15" t="str">
        <f t="shared" si="8"/>
        <v>-</v>
      </c>
      <c r="G94" s="14">
        <f t="shared" si="5"/>
        <v>0</v>
      </c>
      <c r="H94" s="11">
        <f t="shared" si="6"/>
        <v>0</v>
      </c>
      <c r="I94" s="11">
        <f t="shared" si="7"/>
        <v>0</v>
      </c>
    </row>
    <row r="95" spans="1:9" ht="35.1" customHeight="1" thickBot="1" x14ac:dyDescent="0.3">
      <c r="A95" s="8">
        <f>'[1]LISTE de suivi DES PRODUITS'!$I236</f>
        <v>90</v>
      </c>
      <c r="B95" s="9" t="str">
        <f>'[1]LISTE de suivi DES PRODUITS'!$K236</f>
        <v>PEND-BB</v>
      </c>
      <c r="C95" s="17" t="str">
        <f>'[1]LISTE de suivi DES PRODUITS'!$N236</f>
        <v>PENDULE à balancier avec le son BIG BEN ( socle chêne )</v>
      </c>
      <c r="D95" s="10">
        <f>'[1]LISTE de suivi DES PRODUITS'!$I236</f>
        <v>90</v>
      </c>
      <c r="E95" s="22"/>
      <c r="F95" s="15" t="str">
        <f t="shared" si="8"/>
        <v>-</v>
      </c>
      <c r="G95" s="14">
        <f t="shared" si="5"/>
        <v>18</v>
      </c>
      <c r="H95" s="11">
        <f t="shared" si="6"/>
        <v>0</v>
      </c>
      <c r="I95" s="11">
        <f t="shared" si="7"/>
        <v>0</v>
      </c>
    </row>
    <row r="96" spans="1:9" ht="35.1" hidden="1" customHeight="1" thickBot="1" x14ac:dyDescent="0.3">
      <c r="A96" s="8">
        <f>'[1]LISTE de suivi DES PRODUITS'!$I237</f>
        <v>0</v>
      </c>
      <c r="B96" s="9" t="str">
        <f>'[1]LISTE de suivi DES PRODUITS'!$K237</f>
        <v>Perch 3</v>
      </c>
      <c r="C96" s="17" t="str">
        <f>'[1]LISTE de suivi DES PRODUITS'!$N237</f>
        <v>Gros Perchoir en kit  "Gris du GABON" ou autres gros perroquets- surface 0,90m2 H 1,90m</v>
      </c>
      <c r="D96" s="10">
        <f>'[1]LISTE de suivi DES PRODUITS'!$I237</f>
        <v>0</v>
      </c>
      <c r="E96" s="22"/>
      <c r="F96" s="15" t="str">
        <f t="shared" si="8"/>
        <v>-</v>
      </c>
      <c r="G96" s="14">
        <f t="shared" si="5"/>
        <v>0</v>
      </c>
      <c r="H96" s="11">
        <f t="shared" si="6"/>
        <v>0</v>
      </c>
      <c r="I96" s="11">
        <f t="shared" si="7"/>
        <v>0</v>
      </c>
    </row>
    <row r="97" spans="1:9" ht="35.1" hidden="1" customHeight="1" thickBot="1" x14ac:dyDescent="0.3">
      <c r="A97" s="8">
        <f>'[1]LISTE de suivi DES PRODUITS'!$I238</f>
        <v>0</v>
      </c>
      <c r="B97" s="9" t="str">
        <f>'[1]LISTE de suivi DES PRODUITS'!$K238</f>
        <v>PPh29</v>
      </c>
      <c r="C97" s="17" t="str">
        <f>'[1]LISTE de suivi DES PRODUITS'!$N238</f>
        <v>Porte photo + cadre pivotant en bois flotté (H 35 cm x 20 cm)</v>
      </c>
      <c r="D97" s="10">
        <f>'[1]LISTE de suivi DES PRODUITS'!$I238</f>
        <v>0</v>
      </c>
      <c r="E97" s="22"/>
      <c r="F97" s="15" t="str">
        <f t="shared" si="8"/>
        <v>-</v>
      </c>
      <c r="G97" s="14">
        <f t="shared" si="5"/>
        <v>0</v>
      </c>
      <c r="H97" s="11">
        <f t="shared" si="6"/>
        <v>0</v>
      </c>
      <c r="I97" s="11">
        <f t="shared" si="7"/>
        <v>0</v>
      </c>
    </row>
    <row r="98" spans="1:9" ht="35.1" hidden="1" customHeight="1" thickBot="1" x14ac:dyDescent="0.3">
      <c r="A98" s="8">
        <f>'[1]LISTE de suivi DES PRODUITS'!$I239</f>
        <v>0</v>
      </c>
      <c r="B98" s="9" t="str">
        <f>'[1]LISTE de suivi DES PRODUITS'!$K239</f>
        <v>PPh30</v>
      </c>
      <c r="C98" s="17" t="str">
        <f>'[1]LISTE de suivi DES PRODUITS'!$N239</f>
        <v>Porte photo + cadre " base RONDE " en bois flotté (H 32 cm x Ø 19 cm)</v>
      </c>
      <c r="D98" s="10">
        <f>'[1]LISTE de suivi DES PRODUITS'!$I239</f>
        <v>0</v>
      </c>
      <c r="E98" s="22"/>
      <c r="F98" s="15" t="str">
        <f t="shared" si="8"/>
        <v>-</v>
      </c>
      <c r="G98" s="14">
        <f t="shared" si="5"/>
        <v>0</v>
      </c>
      <c r="H98" s="11">
        <f t="shared" si="6"/>
        <v>0</v>
      </c>
      <c r="I98" s="11">
        <f t="shared" si="7"/>
        <v>0</v>
      </c>
    </row>
    <row r="99" spans="1:9" ht="35.1" hidden="1" customHeight="1" thickBot="1" x14ac:dyDescent="0.3">
      <c r="A99" s="8">
        <f>'[1]LISTE de suivi DES PRODUITS'!$I240</f>
        <v>0</v>
      </c>
      <c r="B99" s="9" t="str">
        <f>'[1]LISTE de suivi DES PRODUITS'!$K240</f>
        <v>PPh31</v>
      </c>
      <c r="C99" s="17" t="str">
        <f>'[1]LISTE de suivi DES PRODUITS'!$N240</f>
        <v>Porte photo  " suspendu " en bois flotté (Lg  85 cm)</v>
      </c>
      <c r="D99" s="10">
        <f>'[1]LISTE de suivi DES PRODUITS'!$I240</f>
        <v>0</v>
      </c>
      <c r="E99" s="22"/>
      <c r="F99" s="15" t="str">
        <f t="shared" si="8"/>
        <v>-</v>
      </c>
      <c r="G99" s="14">
        <f t="shared" si="5"/>
        <v>0</v>
      </c>
      <c r="H99" s="11">
        <f t="shared" si="6"/>
        <v>0</v>
      </c>
      <c r="I99" s="11">
        <f t="shared" si="7"/>
        <v>0</v>
      </c>
    </row>
    <row r="100" spans="1:9" ht="35.1" hidden="1" customHeight="1" thickBot="1" x14ac:dyDescent="0.3">
      <c r="A100" s="8">
        <f>'[1]LISTE de suivi DES PRODUITS'!$I241</f>
        <v>0</v>
      </c>
      <c r="B100" s="9" t="str">
        <f>'[1]LISTE de suivi DES PRODUITS'!$K241</f>
        <v>PPh32</v>
      </c>
      <c r="C100" s="17" t="str">
        <f>'[1]LISTE de suivi DES PRODUITS'!$N241</f>
        <v>Porte photo  " HAUT " en bois flotté (H  67cm)</v>
      </c>
      <c r="D100" s="10">
        <f>'[1]LISTE de suivi DES PRODUITS'!$I241</f>
        <v>0</v>
      </c>
      <c r="E100" s="22"/>
      <c r="F100" s="15" t="str">
        <f t="shared" si="8"/>
        <v>-</v>
      </c>
      <c r="G100" s="14">
        <f t="shared" si="5"/>
        <v>0</v>
      </c>
      <c r="H100" s="11">
        <f t="shared" si="6"/>
        <v>0</v>
      </c>
      <c r="I100" s="11">
        <f t="shared" si="7"/>
        <v>0</v>
      </c>
    </row>
    <row r="101" spans="1:9" ht="35.1" hidden="1" customHeight="1" thickBot="1" x14ac:dyDescent="0.3">
      <c r="A101" s="8">
        <f>'[1]LISTE de suivi DES PRODUITS'!$I242</f>
        <v>0</v>
      </c>
      <c r="B101" s="9" t="str">
        <f>'[1]LISTE de suivi DES PRODUITS'!$K242</f>
        <v>PPh33</v>
      </c>
      <c r="C101" s="17" t="str">
        <f>'[1]LISTE de suivi DES PRODUITS'!$N242</f>
        <v>Porte photo  " EN V " en bois flotté (H 51 cm)</v>
      </c>
      <c r="D101" s="10">
        <f>'[1]LISTE de suivi DES PRODUITS'!$I242</f>
        <v>0</v>
      </c>
      <c r="E101" s="22"/>
      <c r="F101" s="15" t="str">
        <f t="shared" si="8"/>
        <v>-</v>
      </c>
      <c r="G101" s="14">
        <f t="shared" si="5"/>
        <v>0</v>
      </c>
      <c r="H101" s="11">
        <f t="shared" si="6"/>
        <v>0</v>
      </c>
      <c r="I101" s="11">
        <f t="shared" si="7"/>
        <v>0</v>
      </c>
    </row>
    <row r="102" spans="1:9" ht="35.1" customHeight="1" thickBot="1" x14ac:dyDescent="0.3">
      <c r="A102" s="8">
        <f>'[1]LISTE de suivi DES PRODUITS'!$I243</f>
        <v>29</v>
      </c>
      <c r="B102" s="9" t="str">
        <f>'[1]LISTE de suivi DES PRODUITS'!$K243</f>
        <v>PPh34</v>
      </c>
      <c r="C102" s="17" t="str">
        <f>'[1]LISTE de suivi DES PRODUITS'!$N243</f>
        <v>Porte photo double base "2021 "en bois flotté (H 64cm, l=30cm)</v>
      </c>
      <c r="D102" s="10">
        <f>'[1]LISTE de suivi DES PRODUITS'!$I243</f>
        <v>29</v>
      </c>
      <c r="E102" s="22"/>
      <c r="F102" s="15" t="str">
        <f t="shared" si="8"/>
        <v>-</v>
      </c>
      <c r="G102" s="14">
        <f t="shared" si="5"/>
        <v>5.8</v>
      </c>
      <c r="H102" s="11">
        <f t="shared" si="6"/>
        <v>0</v>
      </c>
      <c r="I102" s="11">
        <f t="shared" si="7"/>
        <v>0</v>
      </c>
    </row>
    <row r="103" spans="1:9" ht="35.1" customHeight="1" thickBot="1" x14ac:dyDescent="0.3">
      <c r="A103" s="8">
        <f>'[1]LISTE de suivi DES PRODUITS'!$I244</f>
        <v>49</v>
      </c>
      <c r="B103" s="9" t="str">
        <f>'[1]LISTE de suivi DES PRODUITS'!$K244</f>
        <v>PPh35</v>
      </c>
      <c r="C103" s="17" t="str">
        <f>'[1]LISTE de suivi DES PRODUITS'!$N244</f>
        <v>Porte photo  " CADRE " en bois flotté socle palette (H 60 cm x L 30 cm x P 14 cm)</v>
      </c>
      <c r="D103" s="10">
        <f>'[1]LISTE de suivi DES PRODUITS'!$I244</f>
        <v>49</v>
      </c>
      <c r="E103" s="22"/>
      <c r="F103" s="15" t="str">
        <f t="shared" si="8"/>
        <v>-</v>
      </c>
      <c r="G103" s="14">
        <f t="shared" si="5"/>
        <v>9.8000000000000007</v>
      </c>
      <c r="H103" s="11">
        <f t="shared" si="6"/>
        <v>0</v>
      </c>
      <c r="I103" s="11">
        <f t="shared" si="7"/>
        <v>0</v>
      </c>
    </row>
    <row r="104" spans="1:9" ht="35.1" customHeight="1" thickBot="1" x14ac:dyDescent="0.3">
      <c r="A104" s="8">
        <f>'[1]LISTE de suivi DES PRODUITS'!$I245</f>
        <v>39</v>
      </c>
      <c r="B104" s="9" t="str">
        <f>'[1]LISTE de suivi DES PRODUITS'!$K245</f>
        <v>PPh36</v>
      </c>
      <c r="C104" s="17" t="str">
        <f>'[1]LISTE de suivi DES PRODUITS'!$N245</f>
        <v>Porte photo  "  DIAISE" (H 60 cm x L 35 cm x P 8 cm)</v>
      </c>
      <c r="D104" s="10">
        <f>'[1]LISTE de suivi DES PRODUITS'!$I245</f>
        <v>39</v>
      </c>
      <c r="E104" s="22"/>
      <c r="F104" s="15" t="str">
        <f t="shared" si="8"/>
        <v>-</v>
      </c>
      <c r="G104" s="14">
        <f t="shared" si="5"/>
        <v>7.8</v>
      </c>
      <c r="H104" s="11">
        <f t="shared" si="6"/>
        <v>0</v>
      </c>
      <c r="I104" s="11">
        <f t="shared" si="7"/>
        <v>0</v>
      </c>
    </row>
    <row r="105" spans="1:9" ht="35.1" hidden="1" customHeight="1" thickBot="1" x14ac:dyDescent="0.3">
      <c r="A105" s="8">
        <f>'[1]LISTE de suivi DES PRODUITS'!$I246</f>
        <v>0</v>
      </c>
      <c r="B105" s="9" t="str">
        <f>'[1]LISTE de suivi DES PRODUITS'!$K246</f>
        <v>PPh38</v>
      </c>
      <c r="C105" s="17" t="str">
        <f>'[1]LISTE de suivi DES PRODUITS'!$N246</f>
        <v xml:space="preserve"> Porte photos, double fonctions. Calendrier de l'avent l'année prochaine</v>
      </c>
      <c r="D105" s="10">
        <f>'[1]LISTE de suivi DES PRODUITS'!$I246</f>
        <v>0</v>
      </c>
      <c r="E105" s="22"/>
      <c r="F105" s="15" t="str">
        <f t="shared" si="8"/>
        <v>-</v>
      </c>
      <c r="G105" s="14">
        <f t="shared" si="5"/>
        <v>0</v>
      </c>
      <c r="H105" s="11">
        <f t="shared" si="6"/>
        <v>0</v>
      </c>
      <c r="I105" s="11">
        <f t="shared" si="7"/>
        <v>0</v>
      </c>
    </row>
    <row r="106" spans="1:9" ht="35.1" hidden="1" customHeight="1" thickBot="1" x14ac:dyDescent="0.3">
      <c r="A106" s="8">
        <f>'[1]LISTE de suivi DES PRODUITS'!$I247</f>
        <v>0</v>
      </c>
      <c r="B106" s="9">
        <f>'[1]LISTE de suivi DES PRODUITS'!$K247</f>
        <v>0</v>
      </c>
      <c r="C106" s="17" t="str">
        <f>'[1]LISTE de suivi DES PRODUITS'!$N247</f>
        <v>Porte ENCENS</v>
      </c>
      <c r="D106" s="10">
        <f>'[1]LISTE de suivi DES PRODUITS'!$I247</f>
        <v>0</v>
      </c>
      <c r="E106" s="22"/>
      <c r="F106" s="15" t="str">
        <f t="shared" si="8"/>
        <v>-</v>
      </c>
      <c r="G106" s="14">
        <f t="shared" si="5"/>
        <v>0</v>
      </c>
      <c r="H106" s="11">
        <f t="shared" si="6"/>
        <v>0</v>
      </c>
      <c r="I106" s="11">
        <f t="shared" si="7"/>
        <v>0</v>
      </c>
    </row>
    <row r="107" spans="1:9" ht="35.1" hidden="1" customHeight="1" thickBot="1" x14ac:dyDescent="0.3">
      <c r="A107" s="8">
        <f>'[1]LISTE de suivi DES PRODUITS'!$I248</f>
        <v>0</v>
      </c>
      <c r="B107" s="9">
        <f>'[1]LISTE de suivi DES PRODUITS'!$K248</f>
        <v>0</v>
      </c>
      <c r="C107" s="17" t="str">
        <f>'[1]LISTE de suivi DES PRODUITS'!$N248</f>
        <v>Tabouret yoga + support tablette/téléphone</v>
      </c>
      <c r="D107" s="10">
        <f>'[1]LISTE de suivi DES PRODUITS'!$I248</f>
        <v>0</v>
      </c>
      <c r="E107" s="22"/>
      <c r="F107" s="15" t="str">
        <f t="shared" si="8"/>
        <v>-</v>
      </c>
      <c r="G107" s="14">
        <f t="shared" si="5"/>
        <v>0</v>
      </c>
      <c r="H107" s="11">
        <f t="shared" si="6"/>
        <v>0</v>
      </c>
      <c r="I107" s="11">
        <f t="shared" si="7"/>
        <v>0</v>
      </c>
    </row>
    <row r="108" spans="1:9" ht="35.1" hidden="1" customHeight="1" thickBot="1" x14ac:dyDescent="0.3">
      <c r="A108" s="8">
        <f>'[1]LISTE de suivi DES PRODUITS'!$I249</f>
        <v>0</v>
      </c>
      <c r="B108" s="9" t="str">
        <f>'[1]LISTE de suivi DES PRODUITS'!$K249</f>
        <v>Sab 1</v>
      </c>
      <c r="C108" s="17" t="str">
        <f>'[1]LISTE de suivi DES PRODUITS'!$N249</f>
        <v>Sabot galoche clouté en bois flotté(L 23 cm x H 11 cm x P 11 cm)</v>
      </c>
      <c r="D108" s="10">
        <f>'[1]LISTE de suivi DES PRODUITS'!$I249</f>
        <v>0</v>
      </c>
      <c r="E108" s="22"/>
      <c r="F108" s="15" t="str">
        <f t="shared" si="8"/>
        <v>-</v>
      </c>
      <c r="G108" s="14">
        <f t="shared" si="5"/>
        <v>0</v>
      </c>
      <c r="H108" s="11">
        <f t="shared" si="6"/>
        <v>0</v>
      </c>
      <c r="I108" s="11">
        <f t="shared" si="7"/>
        <v>0</v>
      </c>
    </row>
    <row r="109" spans="1:9" ht="35.1" hidden="1" customHeight="1" thickBot="1" x14ac:dyDescent="0.3">
      <c r="A109" s="8">
        <f>'[1]LISTE de suivi DES PRODUITS'!$I250</f>
        <v>0</v>
      </c>
      <c r="B109" s="9" t="str">
        <f>'[1]LISTE de suivi DES PRODUITS'!$K250</f>
        <v>Sap 6</v>
      </c>
      <c r="C109" s="17" t="str">
        <f>'[1]LISTE de suivi DES PRODUITS'!$N250</f>
        <v>Sapin Noêl  (base en  bois flotté  (H  127 cm )</v>
      </c>
      <c r="D109" s="10">
        <f>'[1]LISTE de suivi DES PRODUITS'!$I250</f>
        <v>0</v>
      </c>
      <c r="E109" s="22"/>
      <c r="F109" s="15" t="str">
        <f t="shared" si="8"/>
        <v>-</v>
      </c>
      <c r="G109" s="14">
        <f t="shared" si="5"/>
        <v>0</v>
      </c>
      <c r="H109" s="11">
        <f t="shared" si="6"/>
        <v>0</v>
      </c>
      <c r="I109" s="11">
        <f t="shared" si="7"/>
        <v>0</v>
      </c>
    </row>
    <row r="110" spans="1:9" ht="35.1" hidden="1" customHeight="1" thickBot="1" x14ac:dyDescent="0.3">
      <c r="A110" s="8">
        <f>'[1]LISTE de suivi DES PRODUITS'!$I251</f>
        <v>0</v>
      </c>
      <c r="B110" s="9" t="str">
        <f>'[1]LISTE de suivi DES PRODUITS'!$K251</f>
        <v>Sap 12</v>
      </c>
      <c r="C110" s="17" t="str">
        <f>'[1]LISTE de suivi DES PRODUITS'!$N251</f>
        <v>Sapin Noêl étoile bois palette à piles  (H 45 cm )</v>
      </c>
      <c r="D110" s="10">
        <f>'[1]LISTE de suivi DES PRODUITS'!$I251</f>
        <v>0</v>
      </c>
      <c r="E110" s="22"/>
      <c r="F110" s="15" t="str">
        <f t="shared" si="8"/>
        <v>-</v>
      </c>
      <c r="G110" s="14">
        <f t="shared" si="5"/>
        <v>0</v>
      </c>
      <c r="H110" s="11">
        <f t="shared" si="6"/>
        <v>0</v>
      </c>
      <c r="I110" s="11">
        <f t="shared" si="7"/>
        <v>0</v>
      </c>
    </row>
    <row r="111" spans="1:9" ht="35.1" hidden="1" customHeight="1" thickBot="1" x14ac:dyDescent="0.3">
      <c r="A111" s="8">
        <f>'[1]LISTE de suivi DES PRODUITS'!$I252</f>
        <v>0</v>
      </c>
      <c r="B111" s="9" t="str">
        <f>'[1]LISTE de suivi DES PRODUITS'!$K252</f>
        <v>SupBx 2</v>
      </c>
      <c r="C111" s="17" t="str">
        <f>'[1]LISTE de suivi DES PRODUITS'!$N252</f>
        <v xml:space="preserve">Support de bijoux 2 tiges  en bois flotté </v>
      </c>
      <c r="D111" s="10">
        <f>'[1]LISTE de suivi DES PRODUITS'!$I252</f>
        <v>0</v>
      </c>
      <c r="E111" s="22"/>
      <c r="F111" s="15" t="str">
        <f t="shared" si="8"/>
        <v>-</v>
      </c>
      <c r="G111" s="14">
        <f t="shared" si="5"/>
        <v>0</v>
      </c>
      <c r="H111" s="11">
        <f t="shared" si="6"/>
        <v>0</v>
      </c>
      <c r="I111" s="11">
        <f t="shared" si="7"/>
        <v>0</v>
      </c>
    </row>
    <row r="112" spans="1:9" ht="35.1" hidden="1" customHeight="1" thickBot="1" x14ac:dyDescent="0.3">
      <c r="A112" s="8">
        <f>'[1]LISTE de suivi DES PRODUITS'!$I253</f>
        <v>0</v>
      </c>
      <c r="B112" s="9" t="str">
        <f>'[1]LISTE de suivi DES PRODUITS'!$K253</f>
        <v>SupBx 3</v>
      </c>
      <c r="C112" s="17" t="str">
        <f>'[1]LISTE de suivi DES PRODUITS'!$N253</f>
        <v xml:space="preserve">Support bijoux en bois flotté(L 30 cm x H  40 cm x P 28 cm)      </v>
      </c>
      <c r="D112" s="10">
        <f>'[1]LISTE de suivi DES PRODUITS'!$I253</f>
        <v>0</v>
      </c>
      <c r="E112" s="22"/>
      <c r="F112" s="15" t="str">
        <f t="shared" si="8"/>
        <v>-</v>
      </c>
      <c r="G112" s="14">
        <f t="shared" si="5"/>
        <v>0</v>
      </c>
      <c r="H112" s="11">
        <f t="shared" si="6"/>
        <v>0</v>
      </c>
      <c r="I112" s="11">
        <f t="shared" si="7"/>
        <v>0</v>
      </c>
    </row>
    <row r="113" spans="1:9" ht="35.1" hidden="1" customHeight="1" thickBot="1" x14ac:dyDescent="0.3">
      <c r="A113" s="8">
        <f>'[1]LISTE de suivi DES PRODUITS'!$I254</f>
        <v>0</v>
      </c>
      <c r="B113" s="9" t="str">
        <f>'[1]LISTE de suivi DES PRODUITS'!$K254</f>
        <v>SupBx 6</v>
      </c>
      <c r="C113" s="17" t="str">
        <f>'[1]LISTE de suivi DES PRODUITS'!$N254</f>
        <v>Support bijoux "CUBE" en bois flotté (H 35cm- lg 35cm- P 30cm)</v>
      </c>
      <c r="D113" s="10">
        <f>'[1]LISTE de suivi DES PRODUITS'!$I254</f>
        <v>0</v>
      </c>
      <c r="E113" s="22"/>
      <c r="F113" s="15" t="str">
        <f t="shared" si="8"/>
        <v>-</v>
      </c>
      <c r="G113" s="14">
        <f t="shared" si="5"/>
        <v>0</v>
      </c>
      <c r="H113" s="11">
        <f t="shared" si="6"/>
        <v>0</v>
      </c>
      <c r="I113" s="11">
        <f t="shared" si="7"/>
        <v>0</v>
      </c>
    </row>
    <row r="114" spans="1:9" ht="35.1" hidden="1" customHeight="1" thickBot="1" x14ac:dyDescent="0.3">
      <c r="A114" s="8">
        <f>'[1]LISTE de suivi DES PRODUITS'!$I255</f>
        <v>0</v>
      </c>
      <c r="B114" s="9" t="str">
        <f>'[1]LISTE de suivi DES PRODUITS'!$K255</f>
        <v>SupBx 7</v>
      </c>
      <c r="C114" s="17" t="str">
        <f>'[1]LISTE de suivi DES PRODUITS'!$N255</f>
        <v>Support bijoux "POTEAU" en bois flotté (H 40 cm)</v>
      </c>
      <c r="D114" s="10">
        <f>'[1]LISTE de suivi DES PRODUITS'!$I255</f>
        <v>0</v>
      </c>
      <c r="E114" s="22"/>
      <c r="F114" s="15" t="str">
        <f t="shared" si="8"/>
        <v>-</v>
      </c>
      <c r="G114" s="14">
        <f t="shared" si="5"/>
        <v>0</v>
      </c>
      <c r="H114" s="11">
        <f t="shared" si="6"/>
        <v>0</v>
      </c>
      <c r="I114" s="11">
        <f t="shared" si="7"/>
        <v>0</v>
      </c>
    </row>
    <row r="115" spans="1:9" ht="35.1" hidden="1" customHeight="1" thickBot="1" x14ac:dyDescent="0.3">
      <c r="A115" s="8">
        <f>'[1]LISTE de suivi DES PRODUITS'!$I256</f>
        <v>0</v>
      </c>
      <c r="B115" s="9" t="str">
        <f>'[1]LISTE de suivi DES PRODUITS'!$K256</f>
        <v xml:space="preserve">SupB3 </v>
      </c>
      <c r="C115" s="17" t="str">
        <f>'[1]LISTE de suivi DES PRODUITS'!$N256</f>
        <v>C-Support " en cèdre" pour 4 bougies</v>
      </c>
      <c r="D115" s="10">
        <f>'[1]LISTE de suivi DES PRODUITS'!$I256</f>
        <v>0</v>
      </c>
      <c r="E115" s="22"/>
      <c r="F115" s="15" t="str">
        <f t="shared" si="8"/>
        <v>-</v>
      </c>
      <c r="G115" s="14">
        <f t="shared" si="5"/>
        <v>0</v>
      </c>
      <c r="H115" s="11">
        <f t="shared" si="6"/>
        <v>0</v>
      </c>
      <c r="I115" s="11">
        <f t="shared" si="7"/>
        <v>0</v>
      </c>
    </row>
    <row r="116" spans="1:9" ht="35.1" hidden="1" customHeight="1" thickBot="1" x14ac:dyDescent="0.3">
      <c r="A116" s="8">
        <f>'[1]LISTE de suivi DES PRODUITS'!$I257</f>
        <v>0</v>
      </c>
      <c r="B116" s="9" t="str">
        <f>'[1]LISTE de suivi DES PRODUITS'!$K257</f>
        <v>SupB5</v>
      </c>
      <c r="C116" s="17" t="str">
        <f>'[1]LISTE de suivi DES PRODUITS'!$N257</f>
        <v xml:space="preserve">E-Support colonne "3 bougies" en bois flotté </v>
      </c>
      <c r="D116" s="10">
        <f>'[1]LISTE de suivi DES PRODUITS'!$I257</f>
        <v>0</v>
      </c>
      <c r="E116" s="22"/>
      <c r="F116" s="15" t="str">
        <f t="shared" si="8"/>
        <v>-</v>
      </c>
      <c r="G116" s="14">
        <f t="shared" si="5"/>
        <v>0</v>
      </c>
      <c r="H116" s="11">
        <f t="shared" si="6"/>
        <v>0</v>
      </c>
      <c r="I116" s="11">
        <f t="shared" si="7"/>
        <v>0</v>
      </c>
    </row>
    <row r="117" spans="1:9" ht="35.1" hidden="1" customHeight="1" thickBot="1" x14ac:dyDescent="0.3">
      <c r="A117" s="8">
        <f>'[1]LISTE de suivi DES PRODUITS'!$I258</f>
        <v>0</v>
      </c>
      <c r="B117" s="9" t="str">
        <f>'[1]LISTE de suivi DES PRODUITS'!$K258</f>
        <v>SupB8</v>
      </c>
      <c r="C117" s="17" t="str">
        <f>'[1]LISTE de suivi DES PRODUITS'!$N258</f>
        <v>Support 1 bougie " POIGNEE "  en bois flotté, H 30 cm, Ø 14/22 cm</v>
      </c>
      <c r="D117" s="10">
        <f>'[1]LISTE de suivi DES PRODUITS'!$I258</f>
        <v>0</v>
      </c>
      <c r="E117" s="22"/>
      <c r="F117" s="15" t="str">
        <f t="shared" si="8"/>
        <v>-</v>
      </c>
      <c r="G117" s="14">
        <f t="shared" si="5"/>
        <v>0</v>
      </c>
      <c r="H117" s="11">
        <f t="shared" si="6"/>
        <v>0</v>
      </c>
      <c r="I117" s="11">
        <f t="shared" si="7"/>
        <v>0</v>
      </c>
    </row>
    <row r="118" spans="1:9" ht="35.1" hidden="1" customHeight="1" thickBot="1" x14ac:dyDescent="0.3">
      <c r="A118" s="8">
        <f>'[1]LISTE de suivi DES PRODUITS'!$I259</f>
        <v>0</v>
      </c>
      <c r="B118" s="9" t="str">
        <f>'[1]LISTE de suivi DES PRODUITS'!$K259</f>
        <v>SupB9</v>
      </c>
      <c r="C118" s="17" t="str">
        <f>'[1]LISTE de suivi DES PRODUITS'!$N259</f>
        <v>Support 1 bougie " chêne et  bois flotté "</v>
      </c>
      <c r="D118" s="10">
        <f>'[1]LISTE de suivi DES PRODUITS'!$I259</f>
        <v>0</v>
      </c>
      <c r="E118" s="22"/>
      <c r="F118" s="15" t="str">
        <f t="shared" si="8"/>
        <v>-</v>
      </c>
      <c r="G118" s="14">
        <f t="shared" si="5"/>
        <v>0</v>
      </c>
      <c r="H118" s="11">
        <f t="shared" si="6"/>
        <v>0</v>
      </c>
      <c r="I118" s="11">
        <f t="shared" si="7"/>
        <v>0</v>
      </c>
    </row>
    <row r="119" spans="1:9" ht="35.1" hidden="1" customHeight="1" thickBot="1" x14ac:dyDescent="0.3">
      <c r="A119" s="8">
        <f>'[1]LISTE de suivi DES PRODUITS'!$I260</f>
        <v>0</v>
      </c>
      <c r="B119" s="9" t="str">
        <f>'[1]LISTE de suivi DES PRODUITS'!$K260</f>
        <v>SupB11</v>
      </c>
      <c r="C119" s="17" t="str">
        <f>'[1]LISTE de suivi DES PRODUITS'!$N260</f>
        <v>Support 4 bougies "  chêne et  bois flotté poignée</v>
      </c>
      <c r="D119" s="10">
        <f>'[1]LISTE de suivi DES PRODUITS'!$I260</f>
        <v>0</v>
      </c>
      <c r="E119" s="22"/>
      <c r="F119" s="15" t="str">
        <f t="shared" si="8"/>
        <v>-</v>
      </c>
      <c r="G119" s="14">
        <f t="shared" si="5"/>
        <v>0</v>
      </c>
      <c r="H119" s="11">
        <f t="shared" si="6"/>
        <v>0</v>
      </c>
      <c r="I119" s="11">
        <f t="shared" si="7"/>
        <v>0</v>
      </c>
    </row>
    <row r="120" spans="1:9" ht="35.1" customHeight="1" thickBot="1" x14ac:dyDescent="0.3">
      <c r="A120" s="8">
        <f>'[1]LISTE de suivi DES PRODUITS'!$I261</f>
        <v>39</v>
      </c>
      <c r="B120" s="9" t="str">
        <f>'[1]LISTE de suivi DES PRODUITS'!$K261</f>
        <v>SupB12</v>
      </c>
      <c r="C120" s="17" t="str">
        <f>'[1]LISTE de suivi DES PRODUITS'!$N261</f>
        <v>Support  "grosse bougie " être et  bois flotté  (H 21cm  Ø 30 cm)</v>
      </c>
      <c r="D120" s="10">
        <f>'[1]LISTE de suivi DES PRODUITS'!$I261</f>
        <v>39</v>
      </c>
      <c r="E120" s="22"/>
      <c r="F120" s="15" t="str">
        <f t="shared" si="8"/>
        <v>-</v>
      </c>
      <c r="G120" s="14">
        <f t="shared" si="5"/>
        <v>7.8</v>
      </c>
      <c r="H120" s="11">
        <f t="shared" si="6"/>
        <v>0</v>
      </c>
      <c r="I120" s="11">
        <f t="shared" si="7"/>
        <v>0</v>
      </c>
    </row>
    <row r="121" spans="1:9" ht="35.1" hidden="1" customHeight="1" thickBot="1" x14ac:dyDescent="0.3">
      <c r="A121" s="8">
        <f>'[1]LISTE de suivi DES PRODUITS'!$I262</f>
        <v>0</v>
      </c>
      <c r="B121" s="9" t="str">
        <f>'[1]LISTE de suivi DES PRODUITS'!$K262</f>
        <v>SupB13</v>
      </c>
      <c r="C121" s="17" t="str">
        <f>'[1]LISTE de suivi DES PRODUITS'!$N262</f>
        <v>Support  bougies " BATEAU "  en bois flotté, H 22 cm, L30 cm, P9cm)</v>
      </c>
      <c r="D121" s="10">
        <f>'[1]LISTE de suivi DES PRODUITS'!$I262</f>
        <v>0</v>
      </c>
      <c r="E121" s="22"/>
      <c r="F121" s="15" t="str">
        <f t="shared" si="8"/>
        <v>-</v>
      </c>
      <c r="G121" s="14">
        <f t="shared" si="5"/>
        <v>0</v>
      </c>
      <c r="H121" s="11">
        <f t="shared" si="6"/>
        <v>0</v>
      </c>
      <c r="I121" s="11">
        <f t="shared" si="7"/>
        <v>0</v>
      </c>
    </row>
    <row r="122" spans="1:9" ht="35.1" customHeight="1" thickBot="1" x14ac:dyDescent="0.3">
      <c r="A122" s="8">
        <f>'[1]LISTE de suivi DES PRODUITS'!$I263</f>
        <v>39</v>
      </c>
      <c r="B122" s="9" t="str">
        <f>'[1]LISTE de suivi DES PRODUITS'!$K263</f>
        <v>SupB14</v>
      </c>
      <c r="C122" s="17" t="str">
        <f>'[1]LISTE de suivi DES PRODUITS'!$N263</f>
        <v>Support  bougie "sur PIEDS" (L 31 cm, H 10 cm, P9 cm)</v>
      </c>
      <c r="D122" s="10">
        <f>'[1]LISTE de suivi DES PRODUITS'!$I263</f>
        <v>39</v>
      </c>
      <c r="E122" s="22"/>
      <c r="F122" s="15" t="str">
        <f t="shared" si="8"/>
        <v>-</v>
      </c>
      <c r="G122" s="14">
        <f t="shared" si="5"/>
        <v>7.8</v>
      </c>
      <c r="H122" s="11">
        <f t="shared" si="6"/>
        <v>0</v>
      </c>
      <c r="I122" s="11">
        <f t="shared" si="7"/>
        <v>0</v>
      </c>
    </row>
    <row r="123" spans="1:9" ht="35.1" customHeight="1" thickBot="1" x14ac:dyDescent="0.3">
      <c r="A123" s="8">
        <f>'[1]LISTE de suivi DES PRODUITS'!$I264</f>
        <v>39</v>
      </c>
      <c r="B123" s="9" t="str">
        <f>'[1]LISTE de suivi DES PRODUITS'!$K264</f>
        <v>SupB15</v>
      </c>
      <c r="C123" s="17" t="str">
        <f>'[1]LISTE de suivi DES PRODUITS'!$N264</f>
        <v>Support  bougie "NID" (L30 cm, H 9 cm, P14 cm)</v>
      </c>
      <c r="D123" s="10">
        <f>'[1]LISTE de suivi DES PRODUITS'!$I264</f>
        <v>39</v>
      </c>
      <c r="E123" s="22"/>
      <c r="F123" s="15" t="str">
        <f t="shared" si="8"/>
        <v>-</v>
      </c>
      <c r="G123" s="14">
        <f t="shared" si="5"/>
        <v>7.8</v>
      </c>
      <c r="H123" s="11">
        <f t="shared" si="6"/>
        <v>0</v>
      </c>
      <c r="I123" s="11">
        <f t="shared" si="7"/>
        <v>0</v>
      </c>
    </row>
    <row r="124" spans="1:9" ht="35.1" customHeight="1" thickBot="1" x14ac:dyDescent="0.3">
      <c r="A124" s="8">
        <f>'[1]LISTE de suivi DES PRODUITS'!$I265</f>
        <v>25</v>
      </c>
      <c r="B124" s="9" t="str">
        <f>'[1]LISTE de suivi DES PRODUITS'!$K265</f>
        <v>SupB16</v>
      </c>
      <c r="C124" s="17" t="str">
        <f>'[1]LISTE de suivi DES PRODUITS'!$N265</f>
        <v>Support  bougie "PIED" (L17 cm, H 23 cm)</v>
      </c>
      <c r="D124" s="10">
        <f>'[1]LISTE de suivi DES PRODUITS'!$I265</f>
        <v>25</v>
      </c>
      <c r="E124" s="22"/>
      <c r="F124" s="15" t="str">
        <f t="shared" si="8"/>
        <v>-</v>
      </c>
      <c r="G124" s="14">
        <f t="shared" si="5"/>
        <v>5</v>
      </c>
      <c r="H124" s="11">
        <f t="shared" si="6"/>
        <v>0</v>
      </c>
      <c r="I124" s="11">
        <f t="shared" si="7"/>
        <v>0</v>
      </c>
    </row>
    <row r="125" spans="1:9" ht="35.1" customHeight="1" thickBot="1" x14ac:dyDescent="0.3">
      <c r="A125" s="8">
        <f>'[1]LISTE de suivi DES PRODUITS'!$I266</f>
        <v>25</v>
      </c>
      <c r="B125" s="9" t="str">
        <f>'[1]LISTE de suivi DES PRODUITS'!$K266</f>
        <v>SupB17</v>
      </c>
      <c r="C125" s="17" t="str">
        <f>'[1]LISTE de suivi DES PRODUITS'!$N266</f>
        <v>Support  bougie "BOTTE" (L17 cm, H 20 cm)</v>
      </c>
      <c r="D125" s="10">
        <f>'[1]LISTE de suivi DES PRODUITS'!$I266</f>
        <v>25</v>
      </c>
      <c r="E125" s="22"/>
      <c r="F125" s="15" t="str">
        <f t="shared" si="8"/>
        <v>-</v>
      </c>
      <c r="G125" s="14">
        <f t="shared" si="5"/>
        <v>5</v>
      </c>
      <c r="H125" s="11">
        <f t="shared" si="6"/>
        <v>0</v>
      </c>
      <c r="I125" s="11">
        <f t="shared" si="7"/>
        <v>0</v>
      </c>
    </row>
    <row r="126" spans="1:9" ht="35.1" customHeight="1" thickBot="1" x14ac:dyDescent="0.3">
      <c r="A126" s="8">
        <f>'[1]LISTE de suivi DES PRODUITS'!$I267</f>
        <v>14</v>
      </c>
      <c r="B126" s="9" t="str">
        <f>'[1]LISTE de suivi DES PRODUITS'!$K267</f>
        <v>SupB18</v>
      </c>
      <c r="C126" s="17" t="str">
        <f>'[1]LISTE de suivi DES PRODUITS'!$N267</f>
        <v>Support  bougie "BARQUE" (L30 cm, H 6 cm, P 9cm)</v>
      </c>
      <c r="D126" s="10">
        <f>'[1]LISTE de suivi DES PRODUITS'!$I267</f>
        <v>14</v>
      </c>
      <c r="E126" s="22"/>
      <c r="F126" s="15" t="str">
        <f t="shared" si="8"/>
        <v>-</v>
      </c>
      <c r="G126" s="14">
        <f t="shared" si="5"/>
        <v>2.8</v>
      </c>
      <c r="H126" s="11">
        <f t="shared" si="6"/>
        <v>0</v>
      </c>
      <c r="I126" s="11">
        <f t="shared" si="7"/>
        <v>0</v>
      </c>
    </row>
    <row r="127" spans="1:9" ht="35.1" customHeight="1" thickBot="1" x14ac:dyDescent="0.3">
      <c r="A127" s="8">
        <f>'[1]LISTE de suivi DES PRODUITS'!$I268</f>
        <v>24</v>
      </c>
      <c r="B127" s="9" t="str">
        <f>'[1]LISTE de suivi DES PRODUITS'!$K268</f>
        <v>SupB19</v>
      </c>
      <c r="C127" s="17" t="str">
        <f>'[1]LISTE de suivi DES PRODUITS'!$N268</f>
        <v>Support  bougie "CUBE poignée" (L25 cm, H 10 cm, P 8 cm)</v>
      </c>
      <c r="D127" s="10">
        <f>'[1]LISTE de suivi DES PRODUITS'!$I268</f>
        <v>24</v>
      </c>
      <c r="E127" s="22"/>
      <c r="F127" s="15" t="str">
        <f t="shared" si="8"/>
        <v>-</v>
      </c>
      <c r="G127" s="14">
        <f t="shared" si="5"/>
        <v>4.8</v>
      </c>
      <c r="H127" s="11">
        <f t="shared" si="6"/>
        <v>0</v>
      </c>
      <c r="I127" s="11">
        <f t="shared" si="7"/>
        <v>0</v>
      </c>
    </row>
    <row r="128" spans="1:9" ht="35.1" customHeight="1" thickBot="1" x14ac:dyDescent="0.3">
      <c r="A128" s="8">
        <f>'[1]LISTE de suivi DES PRODUITS'!$I269</f>
        <v>19</v>
      </c>
      <c r="B128" s="9" t="str">
        <f>'[1]LISTE de suivi DES PRODUITS'!$K269</f>
        <v>SupB20</v>
      </c>
      <c r="C128" s="17" t="str">
        <f>'[1]LISTE de suivi DES PRODUITS'!$N269</f>
        <v>Support  bougie "CUBE fly-tox" (L20 cm, H 6 cm, P 10 cm)</v>
      </c>
      <c r="D128" s="10">
        <f>'[1]LISTE de suivi DES PRODUITS'!$I269</f>
        <v>19</v>
      </c>
      <c r="E128" s="22"/>
      <c r="F128" s="15" t="str">
        <f t="shared" si="8"/>
        <v>-</v>
      </c>
      <c r="G128" s="14">
        <f t="shared" si="5"/>
        <v>3.8</v>
      </c>
      <c r="H128" s="11">
        <f t="shared" si="6"/>
        <v>0</v>
      </c>
      <c r="I128" s="11">
        <f t="shared" si="7"/>
        <v>0</v>
      </c>
    </row>
    <row r="129" spans="1:9" ht="35.1" customHeight="1" thickBot="1" x14ac:dyDescent="0.3">
      <c r="A129" s="8">
        <f>'[1]LISTE de suivi DES PRODUITS'!$I270</f>
        <v>29</v>
      </c>
      <c r="B129" s="9" t="str">
        <f>'[1]LISTE de suivi DES PRODUITS'!$K270</f>
        <v>SupB21</v>
      </c>
      <c r="C129" s="17" t="str">
        <f>'[1]LISTE de suivi DES PRODUITS'!$N270</f>
        <v>Support  bougie "PHOTOPHORE" (Ø moyen 14 cm, H 20 cm )</v>
      </c>
      <c r="D129" s="10">
        <f>'[1]LISTE de suivi DES PRODUITS'!$I270</f>
        <v>29</v>
      </c>
      <c r="E129" s="22"/>
      <c r="F129" s="15" t="str">
        <f t="shared" si="8"/>
        <v>-</v>
      </c>
      <c r="G129" s="14">
        <f t="shared" si="5"/>
        <v>5.8</v>
      </c>
      <c r="H129" s="11">
        <f t="shared" si="6"/>
        <v>0</v>
      </c>
      <c r="I129" s="11">
        <f t="shared" si="7"/>
        <v>0</v>
      </c>
    </row>
    <row r="130" spans="1:9" ht="35.1" customHeight="1" thickBot="1" x14ac:dyDescent="0.3">
      <c r="A130" s="8">
        <f>'[1]LISTE de suivi DES PRODUITS'!$I271</f>
        <v>39</v>
      </c>
      <c r="B130" s="9" t="str">
        <f>'[1]LISTE de suivi DES PRODUITS'!$K271</f>
        <v>SupB22</v>
      </c>
      <c r="C130" s="17" t="str">
        <f>'[1]LISTE de suivi DES PRODUITS'!$N271</f>
        <v>Support  bougie "4 étages" (Ø moyen 14 cm, H 20 cm )</v>
      </c>
      <c r="D130" s="10">
        <f>'[1]LISTE de suivi DES PRODUITS'!$I271</f>
        <v>39</v>
      </c>
      <c r="E130" s="22"/>
      <c r="F130" s="15" t="str">
        <f t="shared" si="8"/>
        <v>-</v>
      </c>
      <c r="G130" s="14">
        <f t="shared" si="5"/>
        <v>7.8</v>
      </c>
      <c r="H130" s="11">
        <f t="shared" si="6"/>
        <v>0</v>
      </c>
      <c r="I130" s="11">
        <f t="shared" si="7"/>
        <v>0</v>
      </c>
    </row>
    <row r="131" spans="1:9" ht="35.1" customHeight="1" thickBot="1" x14ac:dyDescent="0.3">
      <c r="A131" s="8">
        <f>'[1]LISTE de suivi DES PRODUITS'!$I272</f>
        <v>12</v>
      </c>
      <c r="B131" s="9" t="str">
        <f>'[1]LISTE de suivi DES PRODUITS'!$K272</f>
        <v>SupB23</v>
      </c>
      <c r="C131" s="17" t="str">
        <f>'[1]LISTE de suivi DES PRODUITS'!$N272</f>
        <v>Support  bougie cube incliné 2 bougies</v>
      </c>
      <c r="D131" s="10">
        <f>'[1]LISTE de suivi DES PRODUITS'!$I272</f>
        <v>12</v>
      </c>
      <c r="E131" s="22"/>
      <c r="F131" s="15" t="str">
        <f t="shared" si="8"/>
        <v>-</v>
      </c>
      <c r="G131" s="14">
        <f t="shared" si="5"/>
        <v>2.4</v>
      </c>
      <c r="H131" s="11">
        <f t="shared" si="6"/>
        <v>0</v>
      </c>
      <c r="I131" s="11">
        <f t="shared" si="7"/>
        <v>0</v>
      </c>
    </row>
    <row r="132" spans="1:9" ht="35.1" hidden="1" customHeight="1" thickBot="1" x14ac:dyDescent="0.3">
      <c r="A132" s="8">
        <f>'[1]LISTE de suivi DES PRODUITS'!$I273</f>
        <v>0</v>
      </c>
      <c r="B132" s="9" t="str">
        <f>'[1]LISTE de suivi DES PRODUITS'!$K273</f>
        <v>SupBo2</v>
      </c>
      <c r="C132" s="17" t="str">
        <f>'[1]LISTE de suivi DES PRODUITS'!$N273</f>
        <v>B- Support de bouteille sur table décoré pour  2 bouteilles (au choix) + 10€ avec bouteille</v>
      </c>
      <c r="D132" s="10">
        <f>'[1]LISTE de suivi DES PRODUITS'!$I273</f>
        <v>0</v>
      </c>
      <c r="E132" s="22"/>
      <c r="F132" s="15" t="str">
        <f t="shared" si="8"/>
        <v>-</v>
      </c>
      <c r="G132" s="14">
        <f t="shared" ref="G132:G143" si="9">D132*G$3/100</f>
        <v>0</v>
      </c>
      <c r="H132" s="11">
        <f t="shared" ref="H132:H143" si="10">SUMIF(E132,1,G132)</f>
        <v>0</v>
      </c>
      <c r="I132" s="11">
        <f t="shared" ref="I132:I143" si="11">SUMIF(E132,1,H132)*4</f>
        <v>0</v>
      </c>
    </row>
    <row r="133" spans="1:9" ht="35.1" hidden="1" customHeight="1" thickBot="1" x14ac:dyDescent="0.3">
      <c r="A133" s="8">
        <f>'[1]LISTE de suivi DES PRODUITS'!$I274</f>
        <v>0</v>
      </c>
      <c r="B133" s="9" t="str">
        <f>'[1]LISTE de suivi DES PRODUITS'!$K274</f>
        <v>Susp 7</v>
      </c>
      <c r="C133" s="17" t="str">
        <f>'[1]LISTE de suivi DES PRODUITS'!$N274</f>
        <v>Suspension  genre "lanterne" en bois flotté(L 26 x P 25 x H 30 cm)</v>
      </c>
      <c r="D133" s="10">
        <f>'[1]LISTE de suivi DES PRODUITS'!$I274</f>
        <v>0</v>
      </c>
      <c r="E133" s="22"/>
      <c r="F133" s="15" t="str">
        <f t="shared" si="8"/>
        <v>-</v>
      </c>
      <c r="G133" s="14">
        <f t="shared" si="9"/>
        <v>0</v>
      </c>
      <c r="H133" s="11">
        <f t="shared" si="10"/>
        <v>0</v>
      </c>
      <c r="I133" s="11">
        <f t="shared" si="11"/>
        <v>0</v>
      </c>
    </row>
    <row r="134" spans="1:9" ht="35.1" hidden="1" customHeight="1" thickBot="1" x14ac:dyDescent="0.3">
      <c r="A134" s="8">
        <f>'[1]LISTE de suivi DES PRODUITS'!$I275</f>
        <v>0</v>
      </c>
      <c r="B134" s="9" t="str">
        <f>'[1]LISTE de suivi DES PRODUITS'!$K275</f>
        <v>Susp 12</v>
      </c>
      <c r="C134" s="17" t="str">
        <f>'[1]LISTE de suivi DES PRODUITS'!$N275</f>
        <v xml:space="preserve">Suspension 3 ampoules fournies " 115 cm" en bois flotté   </v>
      </c>
      <c r="D134" s="10">
        <f>'[1]LISTE de suivi DES PRODUITS'!$I275</f>
        <v>0</v>
      </c>
      <c r="E134" s="22"/>
      <c r="F134" s="15" t="str">
        <f t="shared" si="8"/>
        <v>-</v>
      </c>
      <c r="G134" s="14">
        <f t="shared" si="9"/>
        <v>0</v>
      </c>
      <c r="H134" s="11">
        <f t="shared" si="10"/>
        <v>0</v>
      </c>
      <c r="I134" s="11">
        <f t="shared" si="11"/>
        <v>0</v>
      </c>
    </row>
    <row r="135" spans="1:9" ht="35.1" hidden="1" customHeight="1" thickBot="1" x14ac:dyDescent="0.3">
      <c r="A135" s="8">
        <f>'[1]LISTE de suivi DES PRODUITS'!$I276</f>
        <v>0</v>
      </c>
      <c r="B135" s="9" t="str">
        <f>'[1]LISTE de suivi DES PRODUITS'!$K276</f>
        <v>Susp 13</v>
      </c>
      <c r="C135" s="17" t="str">
        <f>'[1]LISTE de suivi DES PRODUITS'!$N276</f>
        <v xml:space="preserve">Suspension 2 ampoules fournies " 77 cm" en bois flotté   </v>
      </c>
      <c r="D135" s="10">
        <f>'[1]LISTE de suivi DES PRODUITS'!$I276</f>
        <v>0</v>
      </c>
      <c r="E135" s="22"/>
      <c r="F135" s="15" t="str">
        <f t="shared" si="8"/>
        <v>-</v>
      </c>
      <c r="G135" s="14">
        <f t="shared" si="9"/>
        <v>0</v>
      </c>
      <c r="H135" s="11">
        <f t="shared" si="10"/>
        <v>0</v>
      </c>
      <c r="I135" s="11">
        <f t="shared" si="11"/>
        <v>0</v>
      </c>
    </row>
    <row r="136" spans="1:9" ht="35.1" hidden="1" customHeight="1" thickBot="1" x14ac:dyDescent="0.3">
      <c r="A136" s="8">
        <f>'[1]LISTE de suivi DES PRODUITS'!$I277</f>
        <v>0</v>
      </c>
      <c r="B136" s="9" t="str">
        <f>'[1]LISTE de suivi DES PRODUITS'!$K277</f>
        <v>Susp 14</v>
      </c>
      <c r="C136" s="17" t="str">
        <f>'[1]LISTE de suivi DES PRODUITS'!$N277</f>
        <v xml:space="preserve">Suspension " douilles noires" en bois flotté  Lg= 78 cm </v>
      </c>
      <c r="D136" s="10">
        <f>'[1]LISTE de suivi DES PRODUITS'!$I277</f>
        <v>0</v>
      </c>
      <c r="E136" s="22"/>
      <c r="F136" s="15" t="str">
        <f t="shared" ref="F136:F143" si="12">IF(E136&gt;1,"AIE…PAS BON. ???","-")</f>
        <v>-</v>
      </c>
      <c r="G136" s="14">
        <f t="shared" si="9"/>
        <v>0</v>
      </c>
      <c r="H136" s="11">
        <f t="shared" si="10"/>
        <v>0</v>
      </c>
      <c r="I136" s="11">
        <f t="shared" si="11"/>
        <v>0</v>
      </c>
    </row>
    <row r="137" spans="1:9" ht="35.1" hidden="1" customHeight="1" thickBot="1" x14ac:dyDescent="0.3">
      <c r="A137" s="8">
        <f>'[1]LISTE de suivi DES PRODUITS'!$I278</f>
        <v>0</v>
      </c>
      <c r="B137" s="9" t="str">
        <f>'[1]LISTE de suivi DES PRODUITS'!$K278</f>
        <v>Susp 15</v>
      </c>
      <c r="C137" s="17" t="str">
        <f>'[1]LISTE de suivi DES PRODUITS'!$N278</f>
        <v xml:space="preserve">Suspension " 5 ampoules" fournies Ø 110 en bois flotté  Lg= 135 cm </v>
      </c>
      <c r="D137" s="10">
        <f>'[1]LISTE de suivi DES PRODUITS'!$I278</f>
        <v>0</v>
      </c>
      <c r="E137" s="22"/>
      <c r="F137" s="15" t="str">
        <f t="shared" si="12"/>
        <v>-</v>
      </c>
      <c r="G137" s="14">
        <f t="shared" si="9"/>
        <v>0</v>
      </c>
      <c r="H137" s="11">
        <f t="shared" si="10"/>
        <v>0</v>
      </c>
      <c r="I137" s="11">
        <f t="shared" si="11"/>
        <v>0</v>
      </c>
    </row>
    <row r="138" spans="1:9" ht="35.1" hidden="1" customHeight="1" thickBot="1" x14ac:dyDescent="0.3">
      <c r="A138" s="8">
        <f>'[1]LISTE de suivi DES PRODUITS'!$I279</f>
        <v>0</v>
      </c>
      <c r="B138" s="9">
        <f>'[1]LISTE de suivi DES PRODUITS'!$K279</f>
        <v>0</v>
      </c>
      <c r="C138" s="17">
        <f>'[1]LISTE de suivi DES PRODUITS'!$N279</f>
        <v>0</v>
      </c>
      <c r="D138" s="10">
        <f>'[1]LISTE de suivi DES PRODUITS'!$I279</f>
        <v>0</v>
      </c>
      <c r="E138" s="22"/>
      <c r="F138" s="15" t="str">
        <f t="shared" si="12"/>
        <v>-</v>
      </c>
      <c r="G138" s="14">
        <f t="shared" si="9"/>
        <v>0</v>
      </c>
      <c r="H138" s="11">
        <f t="shared" si="10"/>
        <v>0</v>
      </c>
      <c r="I138" s="11">
        <f t="shared" si="11"/>
        <v>0</v>
      </c>
    </row>
    <row r="139" spans="1:9" ht="35.1" hidden="1" customHeight="1" thickBot="1" x14ac:dyDescent="0.3">
      <c r="A139" s="8">
        <f>'[1]LISTE de suivi DES PRODUITS'!$I280</f>
        <v>0</v>
      </c>
      <c r="B139" s="9">
        <f>'[1]LISTE de suivi DES PRODUITS'!$K280</f>
        <v>0</v>
      </c>
      <c r="C139" s="17">
        <f>'[1]LISTE de suivi DES PRODUITS'!$N280</f>
        <v>0</v>
      </c>
      <c r="D139" s="10">
        <f>'[1]LISTE de suivi DES PRODUITS'!$I280</f>
        <v>0</v>
      </c>
      <c r="E139" s="22"/>
      <c r="F139" s="15" t="str">
        <f t="shared" si="12"/>
        <v>-</v>
      </c>
      <c r="G139" s="14">
        <f t="shared" si="9"/>
        <v>0</v>
      </c>
      <c r="H139" s="11">
        <f t="shared" si="10"/>
        <v>0</v>
      </c>
      <c r="I139" s="11">
        <f t="shared" si="11"/>
        <v>0</v>
      </c>
    </row>
    <row r="140" spans="1:9" ht="35.1" hidden="1" customHeight="1" thickBot="1" x14ac:dyDescent="0.3">
      <c r="A140" s="8">
        <f>'[1]LISTE de suivi DES PRODUITS'!$I281</f>
        <v>0</v>
      </c>
      <c r="B140" s="9">
        <f>'[1]LISTE de suivi DES PRODUITS'!$K281</f>
        <v>0</v>
      </c>
      <c r="C140" s="17">
        <f>'[1]LISTE de suivi DES PRODUITS'!$N281</f>
        <v>0</v>
      </c>
      <c r="D140" s="10">
        <f>'[1]LISTE de suivi DES PRODUITS'!$I281</f>
        <v>0</v>
      </c>
      <c r="E140" s="22"/>
      <c r="F140" s="15" t="str">
        <f t="shared" si="12"/>
        <v>-</v>
      </c>
      <c r="G140" s="14">
        <f t="shared" si="9"/>
        <v>0</v>
      </c>
      <c r="H140" s="11">
        <f t="shared" si="10"/>
        <v>0</v>
      </c>
      <c r="I140" s="11">
        <f t="shared" si="11"/>
        <v>0</v>
      </c>
    </row>
    <row r="141" spans="1:9" ht="35.1" hidden="1" customHeight="1" thickBot="1" x14ac:dyDescent="0.3">
      <c r="A141" s="8">
        <f>'[1]LISTE de suivi DES PRODUITS'!$I282</f>
        <v>0</v>
      </c>
      <c r="B141" s="9">
        <f>'[1]LISTE de suivi DES PRODUITS'!$K282</f>
        <v>0</v>
      </c>
      <c r="C141" s="17">
        <f>'[1]LISTE de suivi DES PRODUITS'!$N282</f>
        <v>0</v>
      </c>
      <c r="D141" s="10">
        <f>'[1]LISTE de suivi DES PRODUITS'!$I282</f>
        <v>0</v>
      </c>
      <c r="E141" s="22"/>
      <c r="F141" s="15" t="str">
        <f t="shared" si="12"/>
        <v>-</v>
      </c>
      <c r="G141" s="14">
        <f t="shared" si="9"/>
        <v>0</v>
      </c>
      <c r="H141" s="11">
        <f t="shared" si="10"/>
        <v>0</v>
      </c>
      <c r="I141" s="11">
        <f t="shared" si="11"/>
        <v>0</v>
      </c>
    </row>
    <row r="142" spans="1:9" ht="35.1" hidden="1" customHeight="1" thickBot="1" x14ac:dyDescent="0.3">
      <c r="A142" s="8">
        <f>'[1]LISTE de suivi DES PRODUITS'!$I283</f>
        <v>0</v>
      </c>
      <c r="B142" s="9">
        <f>'[1]LISTE de suivi DES PRODUITS'!$K283</f>
        <v>0</v>
      </c>
      <c r="C142" s="17">
        <f>'[1]LISTE de suivi DES PRODUITS'!$N283</f>
        <v>0</v>
      </c>
      <c r="D142" s="10">
        <f>'[1]LISTE de suivi DES PRODUITS'!$I283</f>
        <v>0</v>
      </c>
      <c r="E142" s="22"/>
      <c r="F142" s="15" t="str">
        <f t="shared" si="12"/>
        <v>-</v>
      </c>
      <c r="G142" s="14">
        <f t="shared" si="9"/>
        <v>0</v>
      </c>
      <c r="H142" s="11">
        <f t="shared" si="10"/>
        <v>0</v>
      </c>
      <c r="I142" s="11">
        <f t="shared" si="11"/>
        <v>0</v>
      </c>
    </row>
    <row r="143" spans="1:9" ht="35.1" hidden="1" customHeight="1" thickBot="1" x14ac:dyDescent="0.3">
      <c r="A143" s="8">
        <f>'[1]LISTE de suivi DES PRODUITS'!$I284</f>
        <v>0</v>
      </c>
      <c r="B143" s="9">
        <f>'[1]LISTE de suivi DES PRODUITS'!$K284</f>
        <v>0</v>
      </c>
      <c r="C143" s="17">
        <f>'[1]LISTE de suivi DES PRODUITS'!$N284</f>
        <v>0</v>
      </c>
      <c r="D143" s="10">
        <f>'[1]LISTE de suivi DES PRODUITS'!$I284</f>
        <v>0</v>
      </c>
      <c r="E143" s="22"/>
      <c r="F143" s="15" t="str">
        <f t="shared" si="12"/>
        <v>-</v>
      </c>
      <c r="G143" s="14">
        <f t="shared" si="9"/>
        <v>0</v>
      </c>
      <c r="H143" s="11">
        <f t="shared" si="10"/>
        <v>0</v>
      </c>
      <c r="I143" s="11">
        <f t="shared" si="11"/>
        <v>0</v>
      </c>
    </row>
    <row r="144" spans="1:9" ht="35.1" customHeight="1" x14ac:dyDescent="0.25"/>
    <row r="145" ht="35.1" customHeight="1" x14ac:dyDescent="0.25"/>
    <row r="146" ht="35.1" customHeight="1" x14ac:dyDescent="0.25"/>
    <row r="147" ht="35.1" customHeight="1" x14ac:dyDescent="0.25"/>
    <row r="148" ht="35.1" customHeight="1" x14ac:dyDescent="0.25"/>
    <row r="149" ht="35.1" customHeight="1" x14ac:dyDescent="0.25"/>
    <row r="150" ht="35.1" customHeight="1" x14ac:dyDescent="0.25"/>
  </sheetData>
  <sheetProtection algorithmName="SHA-512" hashValue="0JHYnle4lnCAwL/xg/zHNXdDiQIDqjhKc/6ZWa9vKAMhXBV0Qm527hZ6aekJ/u4rU2SnuKDJILmokb72EUKYgA==" saltValue="5kr7kWgGyRPoiOg73G9YXQ==" spinCount="100000" sheet="1" objects="1" scenarios="1"/>
  <protectedRanges>
    <protectedRange sqref="E4:E143" name="Plage1"/>
  </protectedRanges>
  <autoFilter ref="A1:J143" xr:uid="{06953BE3-62CB-4A9B-9287-19132F5E3E62}">
    <filterColumn colId="0">
      <filters>
        <filter val="10"/>
        <filter val="12"/>
        <filter val="14"/>
        <filter val="15"/>
        <filter val="18"/>
        <filter val="180"/>
        <filter val="19"/>
        <filter val="24"/>
        <filter val="25"/>
        <filter val="29"/>
        <filter val="32"/>
        <filter val="39"/>
        <filter val="43"/>
        <filter val="45"/>
        <filter val="49"/>
        <filter val="54"/>
        <filter val="75"/>
        <filter val="8"/>
        <filter val="90"/>
        <filter val="prix/quantité"/>
      </filters>
    </filterColumn>
  </autoFilter>
  <mergeCells count="2">
    <mergeCell ref="G1:H1"/>
    <mergeCell ref="G2:H2"/>
  </mergeCells>
  <conditionalFormatting sqref="A4:A143">
    <cfRule type="cellIs" dxfId="99" priority="12" operator="equal">
      <formula>0</formula>
    </cfRule>
    <cfRule type="containsText" dxfId="98" priority="25" operator="containsText" text="BOUTIQUE">
      <formula>NOT(ISERROR(SEARCH("BOUTIQUE",A4)))</formula>
    </cfRule>
  </conditionalFormatting>
  <conditionalFormatting sqref="A4:A143">
    <cfRule type="containsText" dxfId="97" priority="24" operator="containsText" text="MIALLET">
      <formula>NOT(ISERROR(SEARCH("MIALLET",A4)))</formula>
    </cfRule>
  </conditionalFormatting>
  <conditionalFormatting sqref="G4:G143">
    <cfRule type="cellIs" dxfId="96" priority="23" operator="equal">
      <formula>0</formula>
    </cfRule>
  </conditionalFormatting>
  <conditionalFormatting sqref="H4:I143">
    <cfRule type="cellIs" dxfId="95" priority="22" operator="equal">
      <formula>0</formula>
    </cfRule>
  </conditionalFormatting>
  <conditionalFormatting sqref="E4:E143">
    <cfRule type="cellIs" dxfId="94" priority="18" operator="greaterThan">
      <formula>1</formula>
    </cfRule>
    <cfRule type="cellIs" dxfId="93" priority="19" operator="lessThanOrEqual">
      <formula>0</formula>
    </cfRule>
    <cfRule type="cellIs" dxfId="92" priority="20" operator="equal">
      <formula>1</formula>
    </cfRule>
    <cfRule type="cellIs" dxfId="91" priority="21" operator="equal">
      <formula>0</formula>
    </cfRule>
  </conditionalFormatting>
  <conditionalFormatting sqref="H4:H143">
    <cfRule type="cellIs" dxfId="90" priority="17" operator="greaterThan">
      <formula>0</formula>
    </cfRule>
  </conditionalFormatting>
  <conditionalFormatting sqref="H3">
    <cfRule type="cellIs" dxfId="89" priority="16" operator="equal">
      <formula>0</formula>
    </cfRule>
  </conditionalFormatting>
  <conditionalFormatting sqref="H3">
    <cfRule type="cellIs" dxfId="88" priority="15" operator="greaterThan">
      <formula>0</formula>
    </cfRule>
  </conditionalFormatting>
  <conditionalFormatting sqref="G4:G143">
    <cfRule type="cellIs" dxfId="87" priority="14" operator="greaterThan">
      <formula>0</formula>
    </cfRule>
  </conditionalFormatting>
  <conditionalFormatting sqref="D4:D143">
    <cfRule type="cellIs" dxfId="86" priority="13" operator="equal">
      <formula>0</formula>
    </cfRule>
  </conditionalFormatting>
  <conditionalFormatting sqref="F4:F143">
    <cfRule type="containsText" dxfId="85" priority="9" operator="containsText" text="AIE...PAS BON">
      <formula>NOT(ISERROR(SEARCH("AIE...PAS BON",F4)))</formula>
    </cfRule>
    <cfRule type="containsText" dxfId="84" priority="10" operator="containsText" text="OK">
      <formula>NOT(ISERROR(SEARCH("OK",F4)))</formula>
    </cfRule>
    <cfRule type="containsText" dxfId="83" priority="11" operator="containsText" text="&quot;AIE...PAS BON&quot;">
      <formula>NOT(ISERROR(SEARCH("""AIE...PAS BON""",F4)))</formula>
    </cfRule>
  </conditionalFormatting>
  <conditionalFormatting sqref="F4:F143">
    <cfRule type="cellIs" dxfId="82" priority="8" operator="equal">
      <formula>1</formula>
    </cfRule>
  </conditionalFormatting>
  <conditionalFormatting sqref="F4:F143">
    <cfRule type="containsText" dxfId="81" priority="5" operator="containsText" text="AIE...PAS BON">
      <formula>NOT(ISERROR(SEARCH("AIE...PAS BON",F4)))</formula>
    </cfRule>
    <cfRule type="containsText" dxfId="80" priority="6" operator="containsText" text="OK">
      <formula>NOT(ISERROR(SEARCH("OK",F4)))</formula>
    </cfRule>
    <cfRule type="containsText" dxfId="79" priority="7" operator="containsText" text="&quot;AIE...PAS BON&quot;">
      <formula>NOT(ISERROR(SEARCH("""AIE...PAS BON""",F4)))</formula>
    </cfRule>
  </conditionalFormatting>
  <conditionalFormatting sqref="F4:F143">
    <cfRule type="cellIs" dxfId="78" priority="4" operator="equal">
      <formula>1</formula>
    </cfRule>
  </conditionalFormatting>
  <conditionalFormatting sqref="F4:F143">
    <cfRule type="containsText" dxfId="77" priority="3" operator="containsText" text="AIE…PAS BON. ???">
      <formula>NOT(ISERROR(SEARCH("AIE…PAS BON. ???",F4)))</formula>
    </cfRule>
  </conditionalFormatting>
  <conditionalFormatting sqref="F57:F104">
    <cfRule type="containsText" dxfId="76" priority="2" operator="containsText" text="AIE…PAS BON. ???">
      <formula>NOT(ISERROR(SEARCH("AIE…PAS BON. ???",F57)))</formula>
    </cfRule>
  </conditionalFormatting>
  <conditionalFormatting sqref="F120:F131">
    <cfRule type="containsText" dxfId="75" priority="1" operator="containsText" text="AIE…PAS BON. ???">
      <formula>NOT(ISERROR(SEARCH("AIE…PAS BON. ???",F120)))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A7B9-05AF-409B-B74A-576F672014E5}">
  <sheetPr filterMode="1">
    <tabColor rgb="FF00B0F0"/>
  </sheetPr>
  <dimension ref="A1:I150"/>
  <sheetViews>
    <sheetView zoomScale="70" zoomScaleNormal="70" workbookViewId="0">
      <selection activeCell="C57" sqref="C57"/>
    </sheetView>
  </sheetViews>
  <sheetFormatPr baseColWidth="10" defaultRowHeight="15" x14ac:dyDescent="0.25"/>
  <cols>
    <col min="1" max="1" width="10.85546875" customWidth="1"/>
    <col min="2" max="2" width="22.85546875" customWidth="1"/>
    <col min="3" max="3" width="166.28515625" customWidth="1"/>
    <col min="4" max="4" width="16.140625" customWidth="1"/>
    <col min="5" max="5" width="11.5703125" customWidth="1"/>
    <col min="6" max="6" width="28.7109375" customWidth="1"/>
    <col min="7" max="7" width="12.42578125" customWidth="1"/>
    <col min="8" max="8" width="21" customWidth="1"/>
    <col min="9" max="9" width="20.7109375" customWidth="1"/>
    <col min="11" max="11" width="34.140625" customWidth="1"/>
  </cols>
  <sheetData>
    <row r="1" spans="1:9" ht="47.25" customHeight="1" thickTop="1" thickBot="1" x14ac:dyDescent="0.3">
      <c r="A1" s="23">
        <f>SUMIF(E4:E301,1,D4:D301)</f>
        <v>0</v>
      </c>
      <c r="E1" s="2">
        <f>SUMIF(E4:E300,1)</f>
        <v>0</v>
      </c>
      <c r="F1" s="25" t="s">
        <v>7</v>
      </c>
      <c r="G1" s="27">
        <f>A1*20/100</f>
        <v>0</v>
      </c>
      <c r="H1" s="28"/>
      <c r="I1" s="26">
        <f>SUM(I4:I300)</f>
        <v>0</v>
      </c>
    </row>
    <row r="2" spans="1:9" ht="70.5" customHeight="1" thickTop="1" thickBot="1" x14ac:dyDescent="0.3">
      <c r="A2" s="20" t="s">
        <v>6</v>
      </c>
      <c r="B2" s="5" t="s">
        <v>2</v>
      </c>
      <c r="C2" s="24" t="s">
        <v>9</v>
      </c>
      <c r="D2" s="1" t="s">
        <v>0</v>
      </c>
      <c r="E2" s="1" t="s">
        <v>1</v>
      </c>
      <c r="F2" s="7" t="s">
        <v>4</v>
      </c>
      <c r="G2" s="29" t="s">
        <v>5</v>
      </c>
      <c r="H2" s="30"/>
      <c r="I2" s="6" t="s">
        <v>8</v>
      </c>
    </row>
    <row r="3" spans="1:9" ht="43.5" hidden="1" customHeight="1" thickTop="1" thickBot="1" x14ac:dyDescent="0.55000000000000004">
      <c r="B3" s="18"/>
      <c r="C3" s="19" t="s">
        <v>3</v>
      </c>
      <c r="D3" s="1"/>
      <c r="E3" s="2">
        <f>SUMIF(E4:E300,1)</f>
        <v>0</v>
      </c>
      <c r="F3" s="2"/>
      <c r="G3" s="3">
        <v>20</v>
      </c>
      <c r="H3" s="13">
        <f>SUM(H4:H48)</f>
        <v>0</v>
      </c>
      <c r="I3" s="4">
        <f>SUM(I4:I300)</f>
        <v>0</v>
      </c>
    </row>
    <row r="4" spans="1:9" ht="35.1" hidden="1" customHeight="1" thickTop="1" thickBot="1" x14ac:dyDescent="0.3">
      <c r="A4" s="8">
        <f>'[1]LISTE de suivi DES PRODUITS'!$I145</f>
        <v>0</v>
      </c>
      <c r="B4" s="9" t="str">
        <f>'[1]LISTE de suivi DES PRODUITS'!$K145</f>
        <v>AccS 2</v>
      </c>
      <c r="C4" s="16" t="str">
        <f>'[1]LISTE de suivi DES PRODUITS'!$N145</f>
        <v>Accroche 6 serviettes en bois flotté (L 33 cm x H 45 cm x P 14 cm)</v>
      </c>
      <c r="D4" s="10">
        <f>'[1]LISTE de suivi DES PRODUITS'!$I145</f>
        <v>0</v>
      </c>
      <c r="E4" s="22"/>
      <c r="F4" s="15" t="str">
        <f t="shared" ref="F4:F6" si="0">IF(E4&gt;1,"AIE…PAS BON. ???","-")</f>
        <v>-</v>
      </c>
      <c r="G4" s="14">
        <f t="shared" ref="G4:G67" si="1">D4*G$3/100</f>
        <v>0</v>
      </c>
      <c r="H4" s="12">
        <f t="shared" ref="H4:H67" si="2">SUMIF(E4,1,G4)</f>
        <v>0</v>
      </c>
      <c r="I4" s="11">
        <f t="shared" ref="I4:I67" si="3">SUMIF(E4,1,H4)*4</f>
        <v>0</v>
      </c>
    </row>
    <row r="5" spans="1:9" ht="26.25" hidden="1" customHeight="1" thickBot="1" x14ac:dyDescent="0.3">
      <c r="A5" s="8">
        <f>'[1]LISTE de suivi DES PRODUITS'!$I146</f>
        <v>0</v>
      </c>
      <c r="B5" s="9" t="str">
        <f>'[1]LISTE de suivi DES PRODUITS'!$K146</f>
        <v>AccS 1</v>
      </c>
      <c r="C5" s="17" t="str">
        <f>'[1]LISTE de suivi DES PRODUITS'!$N146</f>
        <v>Accroche 5 serviettes en bois flotté (L 33 cm x H 45 cm x P 14 cm)</v>
      </c>
      <c r="D5" s="10">
        <f>'[1]LISTE de suivi DES PRODUITS'!$I146</f>
        <v>0</v>
      </c>
      <c r="E5" s="22"/>
      <c r="F5" s="15" t="str">
        <f t="shared" si="0"/>
        <v>-</v>
      </c>
      <c r="G5" s="14">
        <f t="shared" si="1"/>
        <v>0</v>
      </c>
      <c r="H5" s="11">
        <f t="shared" si="2"/>
        <v>0</v>
      </c>
      <c r="I5" s="11">
        <f t="shared" si="3"/>
        <v>0</v>
      </c>
    </row>
    <row r="6" spans="1:9" ht="35.1" customHeight="1" thickTop="1" thickBot="1" x14ac:dyDescent="0.3">
      <c r="A6" s="8">
        <f>'[1]LISTE de suivi DES PRODUITS'!$I147</f>
        <v>29</v>
      </c>
      <c r="B6" s="9" t="str">
        <f>'[1]LISTE de suivi DES PRODUITS'!$K147</f>
        <v>AccS 3</v>
      </c>
      <c r="C6" s="17" t="str">
        <f>'[1]LISTE de suivi DES PRODUITS'!$N147</f>
        <v>Accroche 3 serviettes de porte 100% en bois flotté (L 38 x H 34 x P 20)</v>
      </c>
      <c r="D6" s="10">
        <f>'[1]LISTE de suivi DES PRODUITS'!$I147</f>
        <v>29</v>
      </c>
      <c r="E6" s="22"/>
      <c r="F6" s="15" t="str">
        <f t="shared" si="0"/>
        <v>-</v>
      </c>
      <c r="G6" s="14">
        <f t="shared" si="1"/>
        <v>5.8</v>
      </c>
      <c r="H6" s="11">
        <f t="shared" si="2"/>
        <v>0</v>
      </c>
      <c r="I6" s="11">
        <f t="shared" si="3"/>
        <v>0</v>
      </c>
    </row>
    <row r="7" spans="1:9" ht="35.1" hidden="1" customHeight="1" thickBot="1" x14ac:dyDescent="0.3">
      <c r="A7" s="8">
        <f>'[1]LISTE de suivi DES PRODUITS'!$I148</f>
        <v>0</v>
      </c>
      <c r="B7" s="9" t="str">
        <f>'[1]LISTE de suivi DES PRODUITS'!$K148</f>
        <v>EcuD</v>
      </c>
      <c r="C7" s="17" t="str">
        <f>'[1]LISTE de suivi DES PRODUITS'!$N148</f>
        <v>ECUREUIL DECORATIF en bois flotté</v>
      </c>
      <c r="D7" s="10">
        <f>'[1]LISTE de suivi DES PRODUITS'!$I148</f>
        <v>0</v>
      </c>
      <c r="E7" s="22"/>
      <c r="F7" s="15" t="str">
        <f>IF(E7&gt;1,"AIE…PAS BON. ???","-")</f>
        <v>-</v>
      </c>
      <c r="G7" s="14">
        <f t="shared" si="1"/>
        <v>0</v>
      </c>
      <c r="H7" s="11">
        <f t="shared" si="2"/>
        <v>0</v>
      </c>
      <c r="I7" s="11">
        <f t="shared" si="3"/>
        <v>0</v>
      </c>
    </row>
    <row r="8" spans="1:9" ht="35.1" hidden="1" customHeight="1" thickBot="1" x14ac:dyDescent="0.3">
      <c r="A8" s="8">
        <f>'[1]LISTE de suivi DES PRODUITS'!$I149</f>
        <v>0</v>
      </c>
      <c r="B8" s="9" t="str">
        <f>'[1]LISTE de suivi DES PRODUITS'!$K149</f>
        <v>bat 6</v>
      </c>
      <c r="C8" s="17" t="str">
        <f>'[1]LISTE de suivi DES PRODUITS'!$N149</f>
        <v>Petit voilier écorce en bois flotté (H 39 x 33 x 12 cm)</v>
      </c>
      <c r="D8" s="10">
        <f>'[1]LISTE de suivi DES PRODUITS'!$I149</f>
        <v>0</v>
      </c>
      <c r="E8" s="22"/>
      <c r="F8" s="15" t="str">
        <f t="shared" ref="F8:F71" si="4">IF(E8&gt;1,"AIE…PAS BON. ???","-")</f>
        <v>-</v>
      </c>
      <c r="G8" s="14">
        <f t="shared" si="1"/>
        <v>0</v>
      </c>
      <c r="H8" s="11">
        <f t="shared" si="2"/>
        <v>0</v>
      </c>
      <c r="I8" s="11">
        <f t="shared" si="3"/>
        <v>0</v>
      </c>
    </row>
    <row r="9" spans="1:9" ht="35.1" hidden="1" customHeight="1" thickBot="1" x14ac:dyDescent="0.3">
      <c r="A9" s="8">
        <f>'[1]LISTE de suivi DES PRODUITS'!$I150</f>
        <v>0</v>
      </c>
      <c r="B9" s="9" t="str">
        <f>'[1]LISTE de suivi DES PRODUITS'!$K150</f>
        <v>SupS1</v>
      </c>
      <c r="C9" s="17" t="str">
        <f>'[1]LISTE de suivi DES PRODUITS'!$N150</f>
        <v>Support de serviettes à suspendre en bois flotté</v>
      </c>
      <c r="D9" s="10">
        <f>'[1]LISTE de suivi DES PRODUITS'!$I150</f>
        <v>0</v>
      </c>
      <c r="E9" s="22"/>
      <c r="F9" s="15" t="str">
        <f t="shared" si="4"/>
        <v>-</v>
      </c>
      <c r="G9" s="14">
        <f t="shared" si="1"/>
        <v>0</v>
      </c>
      <c r="H9" s="11">
        <f t="shared" si="2"/>
        <v>0</v>
      </c>
      <c r="I9" s="11">
        <f t="shared" si="3"/>
        <v>0</v>
      </c>
    </row>
    <row r="10" spans="1:9" ht="35.1" customHeight="1" thickBot="1" x14ac:dyDescent="0.3">
      <c r="A10" s="8">
        <f>'[1]LISTE de suivi DES PRODUITS'!$I151</f>
        <v>29</v>
      </c>
      <c r="B10" s="9" t="str">
        <f>'[1]LISTE de suivi DES PRODUITS'!$K151</f>
        <v>SupClés10</v>
      </c>
      <c r="C10" s="17" t="str">
        <f>'[1]LISTE de suivi DES PRODUITS'!$N151</f>
        <v>Support de clés "OISEAU" (Lg 36 cm, H 17 cm, P 5 cm)</v>
      </c>
      <c r="D10" s="10">
        <f>'[1]LISTE de suivi DES PRODUITS'!$I151</f>
        <v>29</v>
      </c>
      <c r="E10" s="22"/>
      <c r="F10" s="15" t="str">
        <f t="shared" si="4"/>
        <v>-</v>
      </c>
      <c r="G10" s="14">
        <f t="shared" si="1"/>
        <v>5.8</v>
      </c>
      <c r="H10" s="11">
        <f t="shared" si="2"/>
        <v>0</v>
      </c>
      <c r="I10" s="11">
        <f t="shared" si="3"/>
        <v>0</v>
      </c>
    </row>
    <row r="11" spans="1:9" ht="35.1" hidden="1" customHeight="1" thickBot="1" x14ac:dyDescent="0.3">
      <c r="A11" s="8">
        <f>'[1]LISTE de suivi DES PRODUITS'!$I152</f>
        <v>0</v>
      </c>
      <c r="B11" s="9" t="str">
        <f>'[1]LISTE de suivi DES PRODUITS'!$K152</f>
        <v>SupToil 1</v>
      </c>
      <c r="C11" s="17" t="str">
        <f>'[1]LISTE de suivi DES PRODUITS'!$N152</f>
        <v>Support pour toilettes en bois flotté</v>
      </c>
      <c r="D11" s="10">
        <f>'[1]LISTE de suivi DES PRODUITS'!$I152</f>
        <v>0</v>
      </c>
      <c r="E11" s="22"/>
      <c r="F11" s="15" t="str">
        <f t="shared" si="4"/>
        <v>-</v>
      </c>
      <c r="G11" s="14">
        <f t="shared" si="1"/>
        <v>0</v>
      </c>
      <c r="H11" s="11">
        <f t="shared" si="2"/>
        <v>0</v>
      </c>
      <c r="I11" s="11">
        <f t="shared" si="3"/>
        <v>0</v>
      </c>
    </row>
    <row r="12" spans="1:9" ht="35.1" hidden="1" customHeight="1" thickBot="1" x14ac:dyDescent="0.3">
      <c r="A12" s="8">
        <f>'[1]LISTE de suivi DES PRODUITS'!$I153</f>
        <v>0</v>
      </c>
      <c r="B12" s="9" t="str">
        <f>'[1]LISTE de suivi DES PRODUITS'!$K153</f>
        <v>XXXXXX</v>
      </c>
      <c r="C12" s="17" t="str">
        <f>'[1]LISTE de suivi DES PRODUITS'!$N153</f>
        <v>ARCHE de MARIAGE LOCATION 2021</v>
      </c>
      <c r="D12" s="10">
        <f>'[1]LISTE de suivi DES PRODUITS'!$I153</f>
        <v>0</v>
      </c>
      <c r="E12" s="22"/>
      <c r="F12" s="15" t="str">
        <f t="shared" si="4"/>
        <v>-</v>
      </c>
      <c r="G12" s="14">
        <f t="shared" si="1"/>
        <v>0</v>
      </c>
      <c r="H12" s="11">
        <f t="shared" si="2"/>
        <v>0</v>
      </c>
      <c r="I12" s="11">
        <f t="shared" si="3"/>
        <v>0</v>
      </c>
    </row>
    <row r="13" spans="1:9" ht="35.1" hidden="1" customHeight="1" thickBot="1" x14ac:dyDescent="0.3">
      <c r="A13" s="8">
        <f>'[1]LISTE de suivi DES PRODUITS'!$I154</f>
        <v>0</v>
      </c>
      <c r="B13" s="9" t="str">
        <f>'[1]LISTE de suivi DES PRODUITS'!$K154</f>
        <v>APP-"Y"</v>
      </c>
      <c r="C13" s="17" t="str">
        <f>'[1]LISTE de suivi DES PRODUITS'!$N154</f>
        <v>APPLIQUE MURALE "Y" en bois flotté Lg 60 cm</v>
      </c>
      <c r="D13" s="10">
        <f>'[1]LISTE de suivi DES PRODUITS'!$I154</f>
        <v>0</v>
      </c>
      <c r="E13" s="22"/>
      <c r="F13" s="15" t="str">
        <f t="shared" si="4"/>
        <v>-</v>
      </c>
      <c r="G13" s="14">
        <f t="shared" si="1"/>
        <v>0</v>
      </c>
      <c r="H13" s="11">
        <f t="shared" si="2"/>
        <v>0</v>
      </c>
      <c r="I13" s="11">
        <f t="shared" si="3"/>
        <v>0</v>
      </c>
    </row>
    <row r="14" spans="1:9" ht="35.1" hidden="1" customHeight="1" thickBot="1" x14ac:dyDescent="0.3">
      <c r="A14" s="8">
        <f>'[1]LISTE de suivi DES PRODUITS'!$I155</f>
        <v>0</v>
      </c>
      <c r="B14" s="9" t="str">
        <f>'[1]LISTE de suivi DES PRODUITS'!$K155</f>
        <v>bat 9</v>
      </c>
      <c r="C14" s="17" t="str">
        <f>'[1]LISTE de suivi DES PRODUITS'!$N155</f>
        <v>Bateau</v>
      </c>
      <c r="D14" s="10">
        <f>'[1]LISTE de suivi DES PRODUITS'!$I155</f>
        <v>0</v>
      </c>
      <c r="E14" s="22"/>
      <c r="F14" s="15" t="str">
        <f t="shared" si="4"/>
        <v>-</v>
      </c>
      <c r="G14" s="14">
        <f t="shared" si="1"/>
        <v>0</v>
      </c>
      <c r="H14" s="11">
        <f t="shared" si="2"/>
        <v>0</v>
      </c>
      <c r="I14" s="11">
        <f t="shared" si="3"/>
        <v>0</v>
      </c>
    </row>
    <row r="15" spans="1:9" ht="35.1" hidden="1" customHeight="1" thickBot="1" x14ac:dyDescent="0.3">
      <c r="A15" s="8">
        <f>'[1]LISTE de suivi DES PRODUITS'!$I156</f>
        <v>0</v>
      </c>
      <c r="B15" s="9" t="str">
        <f>'[1]LISTE de suivi DES PRODUITS'!$K156</f>
        <v>Caissette A</v>
      </c>
      <c r="C15" s="17" t="str">
        <f>'[1]LISTE de suivi DES PRODUITS'!$N156</f>
        <v>Caissette déco en bois de palette Lg 24cm l 21 cm h12 cm</v>
      </c>
      <c r="D15" s="10">
        <f>'[1]LISTE de suivi DES PRODUITS'!$I156</f>
        <v>0</v>
      </c>
      <c r="E15" s="22"/>
      <c r="F15" s="15" t="str">
        <f t="shared" si="4"/>
        <v>-</v>
      </c>
      <c r="G15" s="14">
        <f t="shared" si="1"/>
        <v>0</v>
      </c>
      <c r="H15" s="11">
        <f t="shared" si="2"/>
        <v>0</v>
      </c>
      <c r="I15" s="11">
        <f t="shared" si="3"/>
        <v>0</v>
      </c>
    </row>
    <row r="16" spans="1:9" ht="35.1" hidden="1" customHeight="1" thickBot="1" x14ac:dyDescent="0.3">
      <c r="A16" s="8">
        <f>'[1]LISTE de suivi DES PRODUITS'!$I157</f>
        <v>0</v>
      </c>
      <c r="B16" s="9" t="str">
        <f>'[1]LISTE de suivi DES PRODUITS'!$K157</f>
        <v>Caissette B</v>
      </c>
      <c r="C16" s="17" t="str">
        <f>'[1]LISTE de suivi DES PRODUITS'!$N157</f>
        <v>Caissette déco en bois de palette Lg 23cm  l16cm  h10cm</v>
      </c>
      <c r="D16" s="10">
        <f>'[1]LISTE de suivi DES PRODUITS'!$I157</f>
        <v>0</v>
      </c>
      <c r="E16" s="22"/>
      <c r="F16" s="15" t="str">
        <f t="shared" si="4"/>
        <v>-</v>
      </c>
      <c r="G16" s="14">
        <f t="shared" si="1"/>
        <v>0</v>
      </c>
      <c r="H16" s="11">
        <f t="shared" si="2"/>
        <v>0</v>
      </c>
      <c r="I16" s="11">
        <f t="shared" si="3"/>
        <v>0</v>
      </c>
    </row>
    <row r="17" spans="1:9" ht="35.1" hidden="1" customHeight="1" thickBot="1" x14ac:dyDescent="0.3">
      <c r="A17" s="8">
        <f>'[1]LISTE de suivi DES PRODUITS'!$I158</f>
        <v>0</v>
      </c>
      <c r="B17" s="9" t="str">
        <f>'[1]LISTE de suivi DES PRODUITS'!$K158</f>
        <v>Caissette C</v>
      </c>
      <c r="C17" s="17" t="str">
        <f>'[1]LISTE de suivi DES PRODUITS'!$N158</f>
        <v>Caissette déco en bois de palette Lg 23cm l16cm h10cm</v>
      </c>
      <c r="D17" s="10">
        <f>'[1]LISTE de suivi DES PRODUITS'!$I158</f>
        <v>0</v>
      </c>
      <c r="E17" s="22"/>
      <c r="F17" s="15" t="str">
        <f t="shared" si="4"/>
        <v>-</v>
      </c>
      <c r="G17" s="14">
        <f t="shared" si="1"/>
        <v>0</v>
      </c>
      <c r="H17" s="11">
        <f t="shared" si="2"/>
        <v>0</v>
      </c>
      <c r="I17" s="11">
        <f t="shared" si="3"/>
        <v>0</v>
      </c>
    </row>
    <row r="18" spans="1:9" ht="35.1" customHeight="1" thickBot="1" x14ac:dyDescent="0.3">
      <c r="A18" s="8">
        <f>'[1]LISTE de suivi DES PRODUITS'!$I159</f>
        <v>18</v>
      </c>
      <c r="B18" s="9" t="str">
        <f>'[1]LISTE de suivi DES PRODUITS'!$K159</f>
        <v>Caissette D</v>
      </c>
      <c r="C18" s="17" t="str">
        <f>'[1]LISTE de suivi DES PRODUITS'!$N159</f>
        <v>Caissette déco en bois de palette Lg 23cm l16cm h10cm</v>
      </c>
      <c r="D18" s="10">
        <f>'[1]LISTE de suivi DES PRODUITS'!$I159</f>
        <v>18</v>
      </c>
      <c r="E18" s="22"/>
      <c r="F18" s="15" t="str">
        <f t="shared" si="4"/>
        <v>-</v>
      </c>
      <c r="G18" s="14">
        <f t="shared" si="1"/>
        <v>3.6</v>
      </c>
      <c r="H18" s="11">
        <f t="shared" si="2"/>
        <v>0</v>
      </c>
      <c r="I18" s="11">
        <f t="shared" si="3"/>
        <v>0</v>
      </c>
    </row>
    <row r="19" spans="1:9" ht="35.1" hidden="1" customHeight="1" thickBot="1" x14ac:dyDescent="0.3">
      <c r="A19" s="8">
        <f>'[1]LISTE de suivi DES PRODUITS'!$I160</f>
        <v>0</v>
      </c>
      <c r="B19" s="9" t="str">
        <f>'[1]LISTE de suivi DES PRODUITS'!$K160</f>
        <v>FA- Susp-B2</v>
      </c>
      <c r="C19" s="17" t="str">
        <f>'[1]LISTE de suivi DES PRODUITS'!$N160</f>
        <v>Boule décoration suspendue au bois flotté avec  plante "TILLANDSIA tricolore" appelées filles de l'air .</v>
      </c>
      <c r="D19" s="10">
        <f>'[1]LISTE de suivi DES PRODUITS'!$I160</f>
        <v>0</v>
      </c>
      <c r="E19" s="22"/>
      <c r="F19" s="15" t="str">
        <f t="shared" si="4"/>
        <v>-</v>
      </c>
      <c r="G19" s="14">
        <f t="shared" si="1"/>
        <v>0</v>
      </c>
      <c r="H19" s="11">
        <f t="shared" si="2"/>
        <v>0</v>
      </c>
      <c r="I19" s="11">
        <f t="shared" si="3"/>
        <v>0</v>
      </c>
    </row>
    <row r="20" spans="1:9" ht="35.1" hidden="1" customHeight="1" thickBot="1" x14ac:dyDescent="0.3">
      <c r="A20" s="8">
        <f>'[1]LISTE de suivi DES PRODUITS'!$I161</f>
        <v>0</v>
      </c>
      <c r="B20" s="9" t="str">
        <f>'[1]LISTE de suivi DES PRODUITS'!$K161</f>
        <v>FA- Susp-B3</v>
      </c>
      <c r="C20" s="21" t="str">
        <f>'[1]LISTE de suivi DES PRODUITS'!$N161</f>
        <v>Déco coeur " avec plante TILLANDSIA Melanocrater Groen" appelées filles de l'air  posée sur étagère en bois de palette (à accrocher) .</v>
      </c>
      <c r="D20" s="10">
        <f>'[1]LISTE de suivi DES PRODUITS'!$I161</f>
        <v>0</v>
      </c>
      <c r="E20" s="22"/>
      <c r="F20" s="15" t="str">
        <f t="shared" si="4"/>
        <v>-</v>
      </c>
      <c r="G20" s="14">
        <f t="shared" si="1"/>
        <v>0</v>
      </c>
      <c r="H20" s="11">
        <f t="shared" si="2"/>
        <v>0</v>
      </c>
      <c r="I20" s="11">
        <f t="shared" si="3"/>
        <v>0</v>
      </c>
    </row>
    <row r="21" spans="1:9" ht="35.1" customHeight="1" thickBot="1" x14ac:dyDescent="0.3">
      <c r="A21" s="8">
        <f>'[1]LISTE de suivi DES PRODUITS'!$I162</f>
        <v>12</v>
      </c>
      <c r="B21" s="9" t="str">
        <f>'[1]LISTE de suivi DES PRODUITS'!$K162</f>
        <v>Sup TIL 5</v>
      </c>
      <c r="C21" s="17" t="str">
        <f>'[1]LISTE de suivi DES PRODUITS'!$N162</f>
        <v>Support "TILLANDSIA V" L 25 cm, H 22 cm, P 8 cm - bois flotté et palette</v>
      </c>
      <c r="D21" s="10">
        <f>'[1]LISTE de suivi DES PRODUITS'!$I162</f>
        <v>12</v>
      </c>
      <c r="E21" s="22"/>
      <c r="F21" s="15" t="str">
        <f t="shared" si="4"/>
        <v>-</v>
      </c>
      <c r="G21" s="14">
        <f t="shared" si="1"/>
        <v>2.4</v>
      </c>
      <c r="H21" s="11">
        <f t="shared" si="2"/>
        <v>0</v>
      </c>
      <c r="I21" s="11">
        <f t="shared" si="3"/>
        <v>0</v>
      </c>
    </row>
    <row r="22" spans="1:9" ht="35.1" hidden="1" customHeight="1" thickBot="1" x14ac:dyDescent="0.3">
      <c r="A22" s="8">
        <f>'[1]LISTE de suivi DES PRODUITS'!$I163</f>
        <v>0</v>
      </c>
      <c r="B22" s="9" t="str">
        <f>'[1]LISTE de suivi DES PRODUITS'!$K163</f>
        <v>Sup TIL 6</v>
      </c>
      <c r="C22" s="17" t="str">
        <f>'[1]LISTE de suivi DES PRODUITS'!$N163</f>
        <v>Support orange "Plante grasse " L 30 cm, H 30 cm, P 12 cm - bois flotté et palette</v>
      </c>
      <c r="D22" s="10">
        <f>'[1]LISTE de suivi DES PRODUITS'!$I163</f>
        <v>0</v>
      </c>
      <c r="E22" s="22"/>
      <c r="F22" s="15" t="str">
        <f t="shared" si="4"/>
        <v>-</v>
      </c>
      <c r="G22" s="14">
        <f t="shared" si="1"/>
        <v>0</v>
      </c>
      <c r="H22" s="11">
        <f t="shared" si="2"/>
        <v>0</v>
      </c>
      <c r="I22" s="11">
        <f t="shared" si="3"/>
        <v>0</v>
      </c>
    </row>
    <row r="23" spans="1:9" ht="35.1" hidden="1" customHeight="1" thickBot="1" x14ac:dyDescent="0.3">
      <c r="A23" s="8">
        <f>'[1]LISTE de suivi DES PRODUITS'!$I164</f>
        <v>0</v>
      </c>
      <c r="B23" s="9" t="str">
        <f>'[1]LISTE de suivi DES PRODUITS'!$K164</f>
        <v>Sup TIL 7</v>
      </c>
      <c r="C23" s="17" t="str">
        <f>'[1]LISTE de suivi DES PRODUITS'!$N164</f>
        <v>Support "colonne" en bois flotté H 70cm ( A VENIR)- appelée filles de l'air</v>
      </c>
      <c r="D23" s="10">
        <f>'[1]LISTE de suivi DES PRODUITS'!$I164</f>
        <v>0</v>
      </c>
      <c r="E23" s="22"/>
      <c r="F23" s="15" t="str">
        <f t="shared" si="4"/>
        <v>-</v>
      </c>
      <c r="G23" s="14">
        <f t="shared" si="1"/>
        <v>0</v>
      </c>
      <c r="H23" s="11">
        <f t="shared" si="2"/>
        <v>0</v>
      </c>
      <c r="I23" s="11">
        <f t="shared" si="3"/>
        <v>0</v>
      </c>
    </row>
    <row r="24" spans="1:9" ht="35.1" hidden="1" customHeight="1" thickBot="1" x14ac:dyDescent="0.3">
      <c r="A24" s="8">
        <f>'[1]LISTE de suivi DES PRODUITS'!$I165</f>
        <v>0</v>
      </c>
      <c r="B24" s="9" t="str">
        <f>'[1]LISTE de suivi DES PRODUITS'!$K165</f>
        <v>L3</v>
      </c>
      <c r="C24" s="17" t="str">
        <f>'[1]LISTE de suivi DES PRODUITS'!$N165</f>
        <v>Lampe "oiseau" avec abat jour marron  en bois flotté (L 40 cm x H 60 cm x P 19 cm)</v>
      </c>
      <c r="D24" s="10">
        <f>'[1]LISTE de suivi DES PRODUITS'!$I165</f>
        <v>0</v>
      </c>
      <c r="E24" s="22"/>
      <c r="F24" s="15" t="str">
        <f t="shared" si="4"/>
        <v>-</v>
      </c>
      <c r="G24" s="14">
        <f t="shared" si="1"/>
        <v>0</v>
      </c>
      <c r="H24" s="11">
        <f t="shared" si="2"/>
        <v>0</v>
      </c>
      <c r="I24" s="11">
        <f t="shared" si="3"/>
        <v>0</v>
      </c>
    </row>
    <row r="25" spans="1:9" ht="35.1" hidden="1" customHeight="1" thickBot="1" x14ac:dyDescent="0.3">
      <c r="A25" s="8">
        <f>'[1]LISTE de suivi DES PRODUITS'!$I166</f>
        <v>0</v>
      </c>
      <c r="B25" s="9" t="str">
        <f>'[1]LISTE de suivi DES PRODUITS'!$K166</f>
        <v>L4</v>
      </c>
      <c r="C25" s="17" t="str">
        <f>'[1]LISTE de suivi DES PRODUITS'!$N166</f>
        <v>Lampe "H DEPORTEE" avec abat jour marron  en bois flotté (L 40 cm x H 60 cm x P 19 cm)</v>
      </c>
      <c r="D25" s="10">
        <f>'[1]LISTE de suivi DES PRODUITS'!$I166</f>
        <v>0</v>
      </c>
      <c r="E25" s="22"/>
      <c r="F25" s="15" t="str">
        <f t="shared" si="4"/>
        <v>-</v>
      </c>
      <c r="G25" s="14">
        <f t="shared" si="1"/>
        <v>0</v>
      </c>
      <c r="H25" s="11">
        <f t="shared" si="2"/>
        <v>0</v>
      </c>
      <c r="I25" s="11">
        <f t="shared" si="3"/>
        <v>0</v>
      </c>
    </row>
    <row r="26" spans="1:9" ht="35.1" hidden="1" customHeight="1" thickBot="1" x14ac:dyDescent="0.3">
      <c r="A26" s="8">
        <f>'[1]LISTE de suivi DES PRODUITS'!$I167</f>
        <v>0</v>
      </c>
      <c r="B26" s="9" t="str">
        <f>'[1]LISTE de suivi DES PRODUITS'!$K167</f>
        <v>L37</v>
      </c>
      <c r="C26" s="17" t="str">
        <f>'[1]LISTE de suivi DES PRODUITS'!$N167</f>
        <v>Lampe Haute cintrée (H= 105 cm)</v>
      </c>
      <c r="D26" s="10">
        <f>'[1]LISTE de suivi DES PRODUITS'!$I167</f>
        <v>0</v>
      </c>
      <c r="E26" s="22"/>
      <c r="F26" s="15" t="str">
        <f t="shared" si="4"/>
        <v>-</v>
      </c>
      <c r="G26" s="14">
        <f t="shared" si="1"/>
        <v>0</v>
      </c>
      <c r="H26" s="11">
        <f t="shared" si="2"/>
        <v>0</v>
      </c>
      <c r="I26" s="11">
        <f t="shared" si="3"/>
        <v>0</v>
      </c>
    </row>
    <row r="27" spans="1:9" ht="35.1" hidden="1" customHeight="1" thickBot="1" x14ac:dyDescent="0.3">
      <c r="A27" s="8">
        <f>'[1]LISTE de suivi DES PRODUITS'!$I168</f>
        <v>0</v>
      </c>
      <c r="B27" s="9" t="str">
        <f>'[1]LISTE de suivi DES PRODUITS'!$K168</f>
        <v>L40</v>
      </c>
      <c r="C27" s="17" t="str">
        <f>'[1]LISTE de suivi DES PRODUITS'!$N168</f>
        <v>Lampe "CHIMERE 1"</v>
      </c>
      <c r="D27" s="10">
        <f>'[1]LISTE de suivi DES PRODUITS'!$I168</f>
        <v>0</v>
      </c>
      <c r="E27" s="22"/>
      <c r="F27" s="15" t="str">
        <f t="shared" si="4"/>
        <v>-</v>
      </c>
      <c r="G27" s="14">
        <f t="shared" si="1"/>
        <v>0</v>
      </c>
      <c r="H27" s="11">
        <f t="shared" si="2"/>
        <v>0</v>
      </c>
      <c r="I27" s="11">
        <f t="shared" si="3"/>
        <v>0</v>
      </c>
    </row>
    <row r="28" spans="1:9" ht="35.1" hidden="1" customHeight="1" thickBot="1" x14ac:dyDescent="0.3">
      <c r="A28" s="8">
        <f>'[1]LISTE de suivi DES PRODUITS'!$I169</f>
        <v>0</v>
      </c>
      <c r="B28" s="9" t="str">
        <f>'[1]LISTE de suivi DES PRODUITS'!$K169</f>
        <v>L50</v>
      </c>
      <c r="C28" s="17" t="str">
        <f>'[1]LISTE de suivi DES PRODUITS'!$N169</f>
        <v>Lampe "TUBE" H-59 cm - Ø 13/14 cm en bois flotté. Ampoule flamme fournie.</v>
      </c>
      <c r="D28" s="10">
        <f>'[1]LISTE de suivi DES PRODUITS'!$I169</f>
        <v>0</v>
      </c>
      <c r="E28" s="22"/>
      <c r="F28" s="15" t="str">
        <f t="shared" si="4"/>
        <v>-</v>
      </c>
      <c r="G28" s="14">
        <f t="shared" si="1"/>
        <v>0</v>
      </c>
      <c r="H28" s="11">
        <f t="shared" si="2"/>
        <v>0</v>
      </c>
      <c r="I28" s="11">
        <f t="shared" si="3"/>
        <v>0</v>
      </c>
    </row>
    <row r="29" spans="1:9" ht="35.1" hidden="1" customHeight="1" thickBot="1" x14ac:dyDescent="0.3">
      <c r="A29" s="8">
        <f>'[1]LISTE de suivi DES PRODUITS'!$I170</f>
        <v>0</v>
      </c>
      <c r="B29" s="9" t="str">
        <f>'[1]LISTE de suivi DES PRODUITS'!$K170</f>
        <v>L53</v>
      </c>
      <c r="C29" s="17" t="str">
        <f>'[1]LISTE de suivi DES PRODUITS'!$N170</f>
        <v>Lampe "BEC" ( H-79cm Lg-45 cm P-25 cm) en bois flotté. Ampoule  fournie.</v>
      </c>
      <c r="D29" s="10">
        <f>'[1]LISTE de suivi DES PRODUITS'!$I170</f>
        <v>0</v>
      </c>
      <c r="E29" s="22"/>
      <c r="F29" s="15" t="str">
        <f t="shared" si="4"/>
        <v>-</v>
      </c>
      <c r="G29" s="14">
        <f t="shared" si="1"/>
        <v>0</v>
      </c>
      <c r="H29" s="11">
        <f t="shared" si="2"/>
        <v>0</v>
      </c>
      <c r="I29" s="11">
        <f t="shared" si="3"/>
        <v>0</v>
      </c>
    </row>
    <row r="30" spans="1:9" ht="35.1" hidden="1" customHeight="1" thickBot="1" x14ac:dyDescent="0.3">
      <c r="A30" s="8">
        <f>'[1]LISTE de suivi DES PRODUITS'!$I171</f>
        <v>0</v>
      </c>
      <c r="B30" s="9" t="str">
        <f>'[1]LISTE de suivi DES PRODUITS'!$K171</f>
        <v>L56</v>
      </c>
      <c r="C30" s="17" t="str">
        <f>'[1]LISTE de suivi DES PRODUITS'!$N171</f>
        <v xml:space="preserve">Lampe "DETECTEUR présence " en bois flotté (H 33cm, lg 20 cm, P 14cm)  </v>
      </c>
      <c r="D30" s="10">
        <f>'[1]LISTE de suivi DES PRODUITS'!$I171</f>
        <v>0</v>
      </c>
      <c r="E30" s="22"/>
      <c r="F30" s="15" t="str">
        <f t="shared" si="4"/>
        <v>-</v>
      </c>
      <c r="G30" s="14">
        <f t="shared" si="1"/>
        <v>0</v>
      </c>
      <c r="H30" s="11">
        <f t="shared" si="2"/>
        <v>0</v>
      </c>
      <c r="I30" s="11">
        <f t="shared" si="3"/>
        <v>0</v>
      </c>
    </row>
    <row r="31" spans="1:9" ht="35.1" hidden="1" customHeight="1" thickBot="1" x14ac:dyDescent="0.3">
      <c r="A31" s="8">
        <f>'[1]LISTE de suivi DES PRODUITS'!$I172</f>
        <v>0</v>
      </c>
      <c r="B31" s="9" t="str">
        <f>'[1]LISTE de suivi DES PRODUITS'!$K172</f>
        <v>L59</v>
      </c>
      <c r="C31" s="17" t="str">
        <f>'[1]LISTE de suivi DES PRODUITS'!$N172</f>
        <v>Lampe "CHEVET" petite n°2 en bois de chêne</v>
      </c>
      <c r="D31" s="10">
        <f>'[1]LISTE de suivi DES PRODUITS'!$I172</f>
        <v>0</v>
      </c>
      <c r="E31" s="22"/>
      <c r="F31" s="15" t="str">
        <f t="shared" si="4"/>
        <v>-</v>
      </c>
      <c r="G31" s="14">
        <f t="shared" si="1"/>
        <v>0</v>
      </c>
      <c r="H31" s="11">
        <f t="shared" si="2"/>
        <v>0</v>
      </c>
      <c r="I31" s="11">
        <f t="shared" si="3"/>
        <v>0</v>
      </c>
    </row>
    <row r="32" spans="1:9" ht="35.1" hidden="1" customHeight="1" thickBot="1" x14ac:dyDescent="0.3">
      <c r="A32" s="8">
        <f>'[1]LISTE de suivi DES PRODUITS'!$I173</f>
        <v>0</v>
      </c>
      <c r="B32" s="9" t="str">
        <f>'[1]LISTE de suivi DES PRODUITS'!$K173</f>
        <v>LA61</v>
      </c>
      <c r="C32" s="17" t="str">
        <f>'[1]LISTE de suivi DES PRODUITS'!$N173</f>
        <v>LAMPAD "LAMPADAIRE BEC " en bois flotté  H= 133 cm .</v>
      </c>
      <c r="D32" s="10">
        <f>'[1]LISTE de suivi DES PRODUITS'!$I173</f>
        <v>0</v>
      </c>
      <c r="E32" s="22"/>
      <c r="F32" s="15" t="str">
        <f t="shared" si="4"/>
        <v>-</v>
      </c>
      <c r="G32" s="14">
        <f t="shared" si="1"/>
        <v>0</v>
      </c>
      <c r="H32" s="11">
        <f t="shared" si="2"/>
        <v>0</v>
      </c>
      <c r="I32" s="11">
        <f t="shared" si="3"/>
        <v>0</v>
      </c>
    </row>
    <row r="33" spans="1:9" ht="35.1" customHeight="1" thickBot="1" x14ac:dyDescent="0.3">
      <c r="A33" s="8">
        <f>'[1]LISTE de suivi DES PRODUITS'!$I174</f>
        <v>54</v>
      </c>
      <c r="B33" s="9" t="str">
        <f>'[1]LISTE de suivi DES PRODUITS'!$K174</f>
        <v>L64</v>
      </c>
      <c r="C33" s="17" t="str">
        <f>'[1]LISTE de suivi DES PRODUITS'!$N174</f>
        <v>Lampe " COEUR" H- 86cm -  en bois flotté. 1 ampoule sur 2 à votre choix .</v>
      </c>
      <c r="D33" s="10">
        <f>'[1]LISTE de suivi DES PRODUITS'!$I174</f>
        <v>54</v>
      </c>
      <c r="E33" s="22"/>
      <c r="F33" s="15" t="str">
        <f t="shared" si="4"/>
        <v>-</v>
      </c>
      <c r="G33" s="14">
        <f t="shared" si="1"/>
        <v>10.8</v>
      </c>
      <c r="H33" s="11">
        <f t="shared" si="2"/>
        <v>0</v>
      </c>
      <c r="I33" s="11">
        <f t="shared" si="3"/>
        <v>0</v>
      </c>
    </row>
    <row r="34" spans="1:9" ht="35.1" hidden="1" customHeight="1" thickBot="1" x14ac:dyDescent="0.3">
      <c r="A34" s="8">
        <f>'[1]LISTE de suivi DES PRODUITS'!$I175</f>
        <v>0</v>
      </c>
      <c r="B34" s="9" t="str">
        <f>'[1]LISTE de suivi DES PRODUITS'!$K175</f>
        <v>LA68</v>
      </c>
      <c r="C34" s="17" t="str">
        <f>'[1]LISTE de suivi DES PRODUITS'!$N175</f>
        <v>LAMPAD "LAMPADAIRE 'A NŒUDS" en bois flotté, base palette. H= 130 cm</v>
      </c>
      <c r="D34" s="10">
        <f>'[1]LISTE de suivi DES PRODUITS'!$I175</f>
        <v>0</v>
      </c>
      <c r="E34" s="22"/>
      <c r="F34" s="15" t="str">
        <f t="shared" si="4"/>
        <v>-</v>
      </c>
      <c r="G34" s="14">
        <f t="shared" si="1"/>
        <v>0</v>
      </c>
      <c r="H34" s="11">
        <f t="shared" si="2"/>
        <v>0</v>
      </c>
      <c r="I34" s="11">
        <f t="shared" si="3"/>
        <v>0</v>
      </c>
    </row>
    <row r="35" spans="1:9" ht="35.1" hidden="1" customHeight="1" thickBot="1" x14ac:dyDescent="0.3">
      <c r="A35" s="8">
        <f>'[1]LISTE de suivi DES PRODUITS'!$I176</f>
        <v>0</v>
      </c>
      <c r="B35" s="9" t="str">
        <f>'[1]LISTE de suivi DES PRODUITS'!$K176</f>
        <v>LA71</v>
      </c>
      <c r="C35" s="17" t="str">
        <f>'[1]LISTE de suivi DES PRODUITS'!$N176</f>
        <v>LAMPAD   "LAMPADAIRE COURBE "" en bois flotté, base chêne. H= 156cm x Base 39cm</v>
      </c>
      <c r="D35" s="10">
        <f>'[1]LISTE de suivi DES PRODUITS'!$I176</f>
        <v>0</v>
      </c>
      <c r="E35" s="22"/>
      <c r="F35" s="15" t="str">
        <f t="shared" si="4"/>
        <v>-</v>
      </c>
      <c r="G35" s="14">
        <f t="shared" si="1"/>
        <v>0</v>
      </c>
      <c r="H35" s="11">
        <f t="shared" si="2"/>
        <v>0</v>
      </c>
      <c r="I35" s="11">
        <f t="shared" si="3"/>
        <v>0</v>
      </c>
    </row>
    <row r="36" spans="1:9" ht="35.1" customHeight="1" thickBot="1" x14ac:dyDescent="0.3">
      <c r="A36" s="8">
        <f>'[1]LISTE de suivi DES PRODUITS'!$I177</f>
        <v>45</v>
      </c>
      <c r="B36" s="9" t="str">
        <f>'[1]LISTE de suivi DES PRODUITS'!$K177</f>
        <v>L73</v>
      </c>
      <c r="C36" s="17" t="str">
        <f>'[1]LISTE de suivi DES PRODUITS'!$N177</f>
        <v>Lampe chevet "CAISSETTE" en bois de palette Lg 21cm l 16cm h 10cm</v>
      </c>
      <c r="D36" s="10">
        <f>'[1]LISTE de suivi DES PRODUITS'!$I177</f>
        <v>45</v>
      </c>
      <c r="E36" s="22"/>
      <c r="F36" s="15" t="str">
        <f t="shared" si="4"/>
        <v>-</v>
      </c>
      <c r="G36" s="14">
        <f t="shared" si="1"/>
        <v>9</v>
      </c>
      <c r="H36" s="11">
        <f t="shared" si="2"/>
        <v>0</v>
      </c>
      <c r="I36" s="11">
        <f t="shared" si="3"/>
        <v>0</v>
      </c>
    </row>
    <row r="37" spans="1:9" ht="35.1" hidden="1" customHeight="1" thickBot="1" x14ac:dyDescent="0.3">
      <c r="A37" s="8">
        <f>'[1]LISTE de suivi DES PRODUITS'!$I178</f>
        <v>0</v>
      </c>
      <c r="B37" s="9" t="str">
        <f>'[1]LISTE de suivi DES PRODUITS'!$K178</f>
        <v>L74</v>
      </c>
      <c r="C37" s="17" t="str">
        <f>'[1]LISTE de suivi DES PRODUITS'!$N178</f>
        <v>Lampe chevet "CAISSETTE" en bois de palette Lg 21cm l 16cm h 10cm</v>
      </c>
      <c r="D37" s="10">
        <f>'[1]LISTE de suivi DES PRODUITS'!$I178</f>
        <v>0</v>
      </c>
      <c r="E37" s="22"/>
      <c r="F37" s="15" t="str">
        <f t="shared" si="4"/>
        <v>-</v>
      </c>
      <c r="G37" s="14">
        <f t="shared" si="1"/>
        <v>0</v>
      </c>
      <c r="H37" s="11">
        <f t="shared" si="2"/>
        <v>0</v>
      </c>
      <c r="I37" s="11">
        <f t="shared" si="3"/>
        <v>0</v>
      </c>
    </row>
    <row r="38" spans="1:9" ht="35.1" hidden="1" customHeight="1" thickBot="1" x14ac:dyDescent="0.3">
      <c r="A38" s="8">
        <f>'[1]LISTE de suivi DES PRODUITS'!$I179</f>
        <v>0</v>
      </c>
      <c r="B38" s="9" t="str">
        <f>'[1]LISTE de suivi DES PRODUITS'!$K179</f>
        <v>LA76</v>
      </c>
      <c r="C38" s="17" t="str">
        <f>'[1]LISTE de suivi DES PRODUITS'!$N179</f>
        <v xml:space="preserve">LAMPAD "LAMPADAIRE " LICORNE " en bois flotté + Ø 5/6 cm H= 130 cm </v>
      </c>
      <c r="D38" s="10">
        <f>'[1]LISTE de suivi DES PRODUITS'!$I179</f>
        <v>0</v>
      </c>
      <c r="E38" s="22"/>
      <c r="F38" s="15" t="str">
        <f t="shared" si="4"/>
        <v>-</v>
      </c>
      <c r="G38" s="14">
        <f t="shared" si="1"/>
        <v>0</v>
      </c>
      <c r="H38" s="11">
        <f t="shared" si="2"/>
        <v>0</v>
      </c>
      <c r="I38" s="11">
        <f t="shared" si="3"/>
        <v>0</v>
      </c>
    </row>
    <row r="39" spans="1:9" ht="35.1" customHeight="1" thickBot="1" x14ac:dyDescent="0.3">
      <c r="A39" s="8">
        <f>'[1]LISTE de suivi DES PRODUITS'!$I180</f>
        <v>180</v>
      </c>
      <c r="B39" s="9" t="str">
        <f>'[1]LISTE de suivi DES PRODUITS'!$K180</f>
        <v>LA79</v>
      </c>
      <c r="C39" s="17" t="str">
        <f>'[1]LISTE de suivi DES PRODUITS'!$N180</f>
        <v>Lampe " 3 DOIGTS" en bois flotté  H= 70 cm- lg 50 cm</v>
      </c>
      <c r="D39" s="10">
        <f>'[1]LISTE de suivi DES PRODUITS'!$I180</f>
        <v>180</v>
      </c>
      <c r="E39" s="22"/>
      <c r="F39" s="15" t="str">
        <f t="shared" si="4"/>
        <v>-</v>
      </c>
      <c r="G39" s="14">
        <f t="shared" si="1"/>
        <v>36</v>
      </c>
      <c r="H39" s="11">
        <f t="shared" si="2"/>
        <v>0</v>
      </c>
      <c r="I39" s="11">
        <f t="shared" si="3"/>
        <v>0</v>
      </c>
    </row>
    <row r="40" spans="1:9" ht="35.1" hidden="1" customHeight="1" thickBot="1" x14ac:dyDescent="0.3">
      <c r="A40" s="8">
        <f>'[1]LISTE de suivi DES PRODUITS'!$I181</f>
        <v>0</v>
      </c>
      <c r="B40" s="9" t="str">
        <f>'[1]LISTE de suivi DES PRODUITS'!$K181</f>
        <v>LSclp 11</v>
      </c>
      <c r="C40" s="21" t="str">
        <f>'[1]LISTE de suivi DES PRODUITS'!$N181</f>
        <v xml:space="preserve">LAMPE Sculpture naturelle "La CAMARGUAISE"  en bois flotté ( Lg 68 cm x P 30 cm x H 137 cm- poids 18 kg) Avec éclairage led RGB + COMMANDE-   </v>
      </c>
      <c r="D40" s="10">
        <f>'[1]LISTE de suivi DES PRODUITS'!$I181</f>
        <v>0</v>
      </c>
      <c r="E40" s="22"/>
      <c r="F40" s="15" t="str">
        <f t="shared" si="4"/>
        <v>-</v>
      </c>
      <c r="G40" s="14">
        <f t="shared" si="1"/>
        <v>0</v>
      </c>
      <c r="H40" s="11">
        <f t="shared" si="2"/>
        <v>0</v>
      </c>
      <c r="I40" s="11">
        <f t="shared" si="3"/>
        <v>0</v>
      </c>
    </row>
    <row r="41" spans="1:9" ht="35.1" customHeight="1" thickBot="1" x14ac:dyDescent="0.3">
      <c r="A41" s="8">
        <f>'[1]LISTE de suivi DES PRODUITS'!$I182</f>
        <v>32</v>
      </c>
      <c r="B41" s="9" t="str">
        <f>'[1]LISTE de suivi DES PRODUITS'!$K182</f>
        <v>L83</v>
      </c>
      <c r="C41" s="17" t="str">
        <f>'[1]LISTE de suivi DES PRODUITS'!$N182</f>
        <v>Lampe (gauche) tablette Chevet A" CUBE" en bois de palette. L 25 cm, H17 cm, P11 cm</v>
      </c>
      <c r="D41" s="10">
        <f>'[1]LISTE de suivi DES PRODUITS'!$I182</f>
        <v>32</v>
      </c>
      <c r="E41" s="22"/>
      <c r="F41" s="15" t="str">
        <f t="shared" si="4"/>
        <v>-</v>
      </c>
      <c r="G41" s="14">
        <f t="shared" si="1"/>
        <v>6.4</v>
      </c>
      <c r="H41" s="11">
        <f t="shared" si="2"/>
        <v>0</v>
      </c>
      <c r="I41" s="11">
        <f t="shared" si="3"/>
        <v>0</v>
      </c>
    </row>
    <row r="42" spans="1:9" ht="35.1" hidden="1" customHeight="1" thickBot="1" x14ac:dyDescent="0.3">
      <c r="A42" s="8">
        <f>'[1]LISTE de suivi DES PRODUITS'!$I183</f>
        <v>0</v>
      </c>
      <c r="B42" s="9" t="str">
        <f>'[1]LISTE de suivi DES PRODUITS'!$K183</f>
        <v>L84</v>
      </c>
      <c r="C42" s="17" t="str">
        <f>'[1]LISTE de suivi DES PRODUITS'!$N183</f>
        <v>Lampe  (droite) tablette Chevet B" CUBE" en bois de palette. L 25 cm, H17 cm, P11 cm</v>
      </c>
      <c r="D42" s="10">
        <f>'[1]LISTE de suivi DES PRODUITS'!$I183</f>
        <v>0</v>
      </c>
      <c r="E42" s="22"/>
      <c r="F42" s="15" t="str">
        <f t="shared" si="4"/>
        <v>-</v>
      </c>
      <c r="G42" s="14">
        <f t="shared" si="1"/>
        <v>0</v>
      </c>
      <c r="H42" s="11">
        <f t="shared" si="2"/>
        <v>0</v>
      </c>
      <c r="I42" s="11">
        <f t="shared" si="3"/>
        <v>0</v>
      </c>
    </row>
    <row r="43" spans="1:9" ht="35.1" customHeight="1" thickBot="1" x14ac:dyDescent="0.3">
      <c r="A43" s="8">
        <f>'[1]LISTE de suivi DES PRODUITS'!$I184</f>
        <v>43</v>
      </c>
      <c r="B43" s="9" t="str">
        <f>'[1]LISTE de suivi DES PRODUITS'!$K184</f>
        <v>L86</v>
      </c>
      <c r="C43" s="17" t="str">
        <f>'[1]LISTE de suivi DES PRODUITS'!$N184</f>
        <v>Lampe " DOUBLE CŒUR"  H25 cm en bois de chêne.</v>
      </c>
      <c r="D43" s="10">
        <f>'[1]LISTE de suivi DES PRODUITS'!$I184</f>
        <v>43</v>
      </c>
      <c r="E43" s="22"/>
      <c r="F43" s="15" t="str">
        <f t="shared" si="4"/>
        <v>-</v>
      </c>
      <c r="G43" s="14">
        <f t="shared" si="1"/>
        <v>8.6</v>
      </c>
      <c r="H43" s="11">
        <f t="shared" si="2"/>
        <v>0</v>
      </c>
      <c r="I43" s="11">
        <f t="shared" si="3"/>
        <v>0</v>
      </c>
    </row>
    <row r="44" spans="1:9" ht="35.1" hidden="1" customHeight="1" thickBot="1" x14ac:dyDescent="0.3">
      <c r="A44" s="8">
        <f>'[1]LISTE de suivi DES PRODUITS'!$I185</f>
        <v>0</v>
      </c>
      <c r="B44" s="9" t="str">
        <f>'[1]LISTE de suivi DES PRODUITS'!$K185</f>
        <v>LA87</v>
      </c>
      <c r="C44" s="17" t="str">
        <f>'[1]LISTE de suivi DES PRODUITS'!$N185</f>
        <v xml:space="preserve">LAMPAD "LAMPADAIRE " multi NOEUDS " en bois flotté + Ø cm H=  cm </v>
      </c>
      <c r="D44" s="10">
        <f>'[1]LISTE de suivi DES PRODUITS'!$I185</f>
        <v>0</v>
      </c>
      <c r="E44" s="22"/>
      <c r="F44" s="15" t="str">
        <f t="shared" si="4"/>
        <v>-</v>
      </c>
      <c r="G44" s="14">
        <f t="shared" si="1"/>
        <v>0</v>
      </c>
      <c r="H44" s="11">
        <f t="shared" si="2"/>
        <v>0</v>
      </c>
      <c r="I44" s="11">
        <f t="shared" si="3"/>
        <v>0</v>
      </c>
    </row>
    <row r="45" spans="1:9" ht="35.1" hidden="1" customHeight="1" thickBot="1" x14ac:dyDescent="0.3">
      <c r="A45" s="8">
        <f>'[1]LISTE de suivi DES PRODUITS'!$I186</f>
        <v>0</v>
      </c>
      <c r="B45" s="9" t="str">
        <f>'[1]LISTE de suivi DES PRODUITS'!$K186</f>
        <v>LM4</v>
      </c>
      <c r="C45" s="17" t="str">
        <f>'[1]LISTE de suivi DES PRODUITS'!$N186</f>
        <v>Lampe  miroir "brillant" avec abat jour beige Ø 20 cm pivotant à 360° en bois flotté (L 34 cm x H 52 cm x P 19 cm)</v>
      </c>
      <c r="D45" s="10">
        <f>'[1]LISTE de suivi DES PRODUITS'!$I186</f>
        <v>0</v>
      </c>
      <c r="E45" s="22"/>
      <c r="F45" s="15" t="str">
        <f t="shared" si="4"/>
        <v>-</v>
      </c>
      <c r="G45" s="14">
        <f t="shared" si="1"/>
        <v>0</v>
      </c>
      <c r="H45" s="11">
        <f t="shared" si="2"/>
        <v>0</v>
      </c>
      <c r="I45" s="11">
        <f t="shared" si="3"/>
        <v>0</v>
      </c>
    </row>
    <row r="46" spans="1:9" ht="35.1" hidden="1" customHeight="1" thickBot="1" x14ac:dyDescent="0.3">
      <c r="A46" s="8">
        <f>'[1]LISTE de suivi DES PRODUITS'!$I187</f>
        <v>0</v>
      </c>
      <c r="B46" s="9" t="str">
        <f>'[1]LISTE de suivi DES PRODUITS'!$K187</f>
        <v>LM5</v>
      </c>
      <c r="C46" s="17" t="str">
        <f>'[1]LISTE de suivi DES PRODUITS'!$N187</f>
        <v>Lampe avec abat jour marron et miroir Ø 20 cm pivotant à 360° en bois flotté (L= 32 cm x H 60 cm x P 19 cm)</v>
      </c>
      <c r="D46" s="10">
        <f>'[1]LISTE de suivi DES PRODUITS'!$I187</f>
        <v>0</v>
      </c>
      <c r="E46" s="22"/>
      <c r="F46" s="15" t="str">
        <f t="shared" si="4"/>
        <v>-</v>
      </c>
      <c r="G46" s="14">
        <f t="shared" si="1"/>
        <v>0</v>
      </c>
      <c r="H46" s="11">
        <f t="shared" si="2"/>
        <v>0</v>
      </c>
      <c r="I46" s="11">
        <f t="shared" si="3"/>
        <v>0</v>
      </c>
    </row>
    <row r="47" spans="1:9" ht="35.1" hidden="1" customHeight="1" thickBot="1" x14ac:dyDescent="0.3">
      <c r="A47" s="8">
        <f>'[1]LISTE de suivi DES PRODUITS'!$I188</f>
        <v>0</v>
      </c>
      <c r="B47" s="9" t="str">
        <f>'[1]LISTE de suivi DES PRODUITS'!$K188</f>
        <v>M6</v>
      </c>
      <c r="C47" s="17" t="str">
        <f>'[1]LISTE de suivi DES PRODUITS'!$N188</f>
        <v>Miroir "ARC" (20 cm) pivotant à 360°en bois flotté (L  cm x H  cm x P  CM)</v>
      </c>
      <c r="D47" s="10">
        <f>'[1]LISTE de suivi DES PRODUITS'!$I188</f>
        <v>0</v>
      </c>
      <c r="E47" s="22"/>
      <c r="F47" s="15" t="str">
        <f t="shared" si="4"/>
        <v>-</v>
      </c>
      <c r="G47" s="14">
        <f t="shared" si="1"/>
        <v>0</v>
      </c>
      <c r="H47" s="11">
        <f t="shared" si="2"/>
        <v>0</v>
      </c>
      <c r="I47" s="11">
        <f t="shared" si="3"/>
        <v>0</v>
      </c>
    </row>
    <row r="48" spans="1:9" ht="35.1" hidden="1" customHeight="1" thickBot="1" x14ac:dyDescent="0.3">
      <c r="A48" s="8">
        <f>'[1]LISTE de suivi DES PRODUITS'!$I189</f>
        <v>0</v>
      </c>
      <c r="B48" s="9" t="str">
        <f>'[1]LISTE de suivi DES PRODUITS'!$K189</f>
        <v>M1</v>
      </c>
      <c r="C48" s="17" t="str">
        <f>'[1]LISTE de suivi DES PRODUITS'!$N189</f>
        <v xml:space="preserve">Miroir rond petit cadre (20 cm) pivotant à 360°en bois flotté </v>
      </c>
      <c r="D48" s="10">
        <f>'[1]LISTE de suivi DES PRODUITS'!$I189</f>
        <v>0</v>
      </c>
      <c r="E48" s="22"/>
      <c r="F48" s="15" t="str">
        <f t="shared" si="4"/>
        <v>-</v>
      </c>
      <c r="G48" s="14">
        <f t="shared" si="1"/>
        <v>0</v>
      </c>
      <c r="H48" s="11">
        <f t="shared" si="2"/>
        <v>0</v>
      </c>
      <c r="I48" s="11">
        <f t="shared" si="3"/>
        <v>0</v>
      </c>
    </row>
    <row r="49" spans="1:9" ht="35.1" hidden="1" customHeight="1" thickBot="1" x14ac:dyDescent="0.3">
      <c r="A49" s="8">
        <f>'[1]LISTE de suivi DES PRODUITS'!$I190</f>
        <v>0</v>
      </c>
      <c r="B49" s="9" t="str">
        <f>'[1]LISTE de suivi DES PRODUITS'!$K190</f>
        <v>M2</v>
      </c>
      <c r="C49" s="17" t="str">
        <f>'[1]LISTE de suivi DES PRODUITS'!$N190</f>
        <v xml:space="preserve">Miroir H "ROND" (20 cm) pivotant à 360°en bois flotté </v>
      </c>
      <c r="D49" s="10">
        <f>'[1]LISTE de suivi DES PRODUITS'!$I190</f>
        <v>0</v>
      </c>
      <c r="E49" s="22"/>
      <c r="F49" s="15" t="str">
        <f t="shared" si="4"/>
        <v>-</v>
      </c>
      <c r="G49" s="14">
        <f t="shared" si="1"/>
        <v>0</v>
      </c>
      <c r="H49" s="11">
        <f t="shared" si="2"/>
        <v>0</v>
      </c>
      <c r="I49" s="11">
        <f t="shared" si="3"/>
        <v>0</v>
      </c>
    </row>
    <row r="50" spans="1:9" ht="35.1" hidden="1" customHeight="1" thickBot="1" x14ac:dyDescent="0.3">
      <c r="A50" s="8">
        <f>'[1]LISTE de suivi DES PRODUITS'!$I191</f>
        <v>0</v>
      </c>
      <c r="B50" s="9" t="str">
        <f>'[1]LISTE de suivi DES PRODUITS'!$K191</f>
        <v>M12</v>
      </c>
      <c r="C50" s="17" t="str">
        <f>'[1]LISTE de suivi DES PRODUITS'!$N191</f>
        <v>Miroir carré (20x20cm) pivotanr en bois flotté - H43 cm, lg 26 cm</v>
      </c>
      <c r="D50" s="10">
        <f>'[1]LISTE de suivi DES PRODUITS'!$I191</f>
        <v>0</v>
      </c>
      <c r="E50" s="22"/>
      <c r="F50" s="15" t="str">
        <f t="shared" si="4"/>
        <v>-</v>
      </c>
      <c r="G50" s="14">
        <f t="shared" si="1"/>
        <v>0</v>
      </c>
      <c r="H50" s="11">
        <f t="shared" si="2"/>
        <v>0</v>
      </c>
      <c r="I50" s="11">
        <f t="shared" si="3"/>
        <v>0</v>
      </c>
    </row>
    <row r="51" spans="1:9" ht="35.1" hidden="1" customHeight="1" thickBot="1" x14ac:dyDescent="0.3">
      <c r="A51" s="8">
        <f>'[1]LISTE de suivi DES PRODUITS'!$I192</f>
        <v>0</v>
      </c>
      <c r="B51" s="9" t="str">
        <f>'[1]LISTE de suivi DES PRODUITS'!$K192</f>
        <v>M13</v>
      </c>
      <c r="C51" s="17" t="str">
        <f>'[1]LISTE de suivi DES PRODUITS'!$N192</f>
        <v xml:space="preserve">Miroir bijoux "Brillant" (20 cm) pivotant à 360°en bois flotté </v>
      </c>
      <c r="D51" s="10">
        <f>'[1]LISTE de suivi DES PRODUITS'!$I192</f>
        <v>0</v>
      </c>
      <c r="E51" s="22"/>
      <c r="F51" s="15" t="str">
        <f t="shared" si="4"/>
        <v>-</v>
      </c>
      <c r="G51" s="14">
        <f t="shared" si="1"/>
        <v>0</v>
      </c>
      <c r="H51" s="11">
        <f t="shared" si="2"/>
        <v>0</v>
      </c>
      <c r="I51" s="11">
        <f t="shared" si="3"/>
        <v>0</v>
      </c>
    </row>
    <row r="52" spans="1:9" ht="35.1" hidden="1" customHeight="1" thickBot="1" x14ac:dyDescent="0.3">
      <c r="A52" s="8">
        <f>'[1]LISTE de suivi DES PRODUITS'!$I193</f>
        <v>0</v>
      </c>
      <c r="B52" s="9" t="str">
        <f>'[1]LISTE de suivi DES PRODUITS'!$K193</f>
        <v>M16</v>
      </c>
      <c r="C52" s="17" t="str">
        <f>'[1]LISTE de suivi DES PRODUITS'!$N193</f>
        <v>Miroir "ROND 35 cm"- Ø 45/47 cm "MURAL" en bois flotté</v>
      </c>
      <c r="D52" s="10">
        <f>'[1]LISTE de suivi DES PRODUITS'!$I193</f>
        <v>0</v>
      </c>
      <c r="E52" s="22"/>
      <c r="F52" s="15" t="str">
        <f t="shared" si="4"/>
        <v>-</v>
      </c>
      <c r="G52" s="14">
        <f t="shared" si="1"/>
        <v>0</v>
      </c>
      <c r="H52" s="11">
        <f t="shared" si="2"/>
        <v>0</v>
      </c>
      <c r="I52" s="11">
        <f t="shared" si="3"/>
        <v>0</v>
      </c>
    </row>
    <row r="53" spans="1:9" ht="35.1" hidden="1" customHeight="1" thickBot="1" x14ac:dyDescent="0.3">
      <c r="A53" s="8">
        <f>'[1]LISTE de suivi DES PRODUITS'!$I194</f>
        <v>0</v>
      </c>
      <c r="B53" s="9" t="str">
        <f>'[1]LISTE de suivi DES PRODUITS'!$K194</f>
        <v>M18</v>
      </c>
      <c r="C53" s="21" t="str">
        <f>'[1]LISTE de suivi DES PRODUITS'!$N194</f>
        <v>Miroir éclairé avec ruban led RGB, 40 cm X 30 cm, orné de  bois flotté avec  commande + transformateur + rallonge . Lg hors tout 75cm x 60cm</v>
      </c>
      <c r="D53" s="10">
        <f>'[1]LISTE de suivi DES PRODUITS'!$I194</f>
        <v>0</v>
      </c>
      <c r="E53" s="22"/>
      <c r="F53" s="15" t="str">
        <f t="shared" si="4"/>
        <v>-</v>
      </c>
      <c r="G53" s="14">
        <f t="shared" si="1"/>
        <v>0</v>
      </c>
      <c r="H53" s="11">
        <f t="shared" si="2"/>
        <v>0</v>
      </c>
      <c r="I53" s="11">
        <f t="shared" si="3"/>
        <v>0</v>
      </c>
    </row>
    <row r="54" spans="1:9" ht="35.1" hidden="1" customHeight="1" thickBot="1" x14ac:dyDescent="0.3">
      <c r="A54" s="8">
        <f>'[1]LISTE de suivi DES PRODUITS'!$I195</f>
        <v>0</v>
      </c>
      <c r="B54" s="9" t="str">
        <f>'[1]LISTE de suivi DES PRODUITS'!$K195</f>
        <v>M19</v>
      </c>
      <c r="C54" s="21" t="str">
        <f>'[1]LISTE de suivi DES PRODUITS'!$N195</f>
        <v>Miroir " infini" en verre, 48 cm X 38 cm, orné de  bois flotté avec ruban  Led RGB + commande + transformateur + rallonge . Lg hors tout 80 cm x 65 cm.</v>
      </c>
      <c r="D54" s="10">
        <f>'[1]LISTE de suivi DES PRODUITS'!$I195</f>
        <v>0</v>
      </c>
      <c r="E54" s="22"/>
      <c r="F54" s="15" t="str">
        <f t="shared" si="4"/>
        <v>-</v>
      </c>
      <c r="G54" s="14">
        <f t="shared" si="1"/>
        <v>0</v>
      </c>
      <c r="H54" s="11">
        <f t="shared" si="2"/>
        <v>0</v>
      </c>
      <c r="I54" s="11">
        <f t="shared" si="3"/>
        <v>0</v>
      </c>
    </row>
    <row r="55" spans="1:9" ht="35.1" hidden="1" customHeight="1" thickBot="1" x14ac:dyDescent="0.3">
      <c r="A55" s="8">
        <f>'[1]LISTE de suivi DES PRODUITS'!$I196</f>
        <v>0</v>
      </c>
      <c r="B55" s="9">
        <f>'[1]LISTE de suivi DES PRODUITS'!$K196</f>
        <v>0</v>
      </c>
      <c r="C55" s="17" t="str">
        <f>'[1]LISTE de suivi DES PRODUITS'!$N196</f>
        <v>Miroir 100 cm x 50 cm           ?????  PAULE en 2022</v>
      </c>
      <c r="D55" s="10">
        <f>'[1]LISTE de suivi DES PRODUITS'!$I196</f>
        <v>0</v>
      </c>
      <c r="E55" s="22"/>
      <c r="F55" s="15" t="str">
        <f t="shared" si="4"/>
        <v>-</v>
      </c>
      <c r="G55" s="14">
        <f t="shared" si="1"/>
        <v>0</v>
      </c>
      <c r="H55" s="11">
        <f t="shared" si="2"/>
        <v>0</v>
      </c>
      <c r="I55" s="11">
        <f t="shared" si="3"/>
        <v>0</v>
      </c>
    </row>
    <row r="56" spans="1:9" ht="35.1" customHeight="1" thickBot="1" x14ac:dyDescent="0.3">
      <c r="A56" s="8">
        <f>'[1]LISTE de suivi DES PRODUITS'!$I197</f>
        <v>14</v>
      </c>
      <c r="B56" s="9" t="str">
        <f>'[1]LISTE de suivi DES PRODUITS'!$K197</f>
        <v>M n°1</v>
      </c>
      <c r="C56" s="17" t="str">
        <f>'[1]LISTE de suivi DES PRODUITS'!$N197</f>
        <v>Miroir ovale 5 cm  + housse rouge en velourd - long 17 cm en bois flotté</v>
      </c>
      <c r="D56" s="10">
        <f>'[1]LISTE de suivi DES PRODUITS'!$I197</f>
        <v>14</v>
      </c>
      <c r="E56" s="22"/>
      <c r="F56" s="15" t="str">
        <f>IF(E56&gt;1,"AIE…PAS BON. ???","-")</f>
        <v>-</v>
      </c>
      <c r="G56" s="14">
        <f t="shared" si="1"/>
        <v>2.8</v>
      </c>
      <c r="H56" s="11">
        <f t="shared" si="2"/>
        <v>0</v>
      </c>
      <c r="I56" s="11">
        <f t="shared" si="3"/>
        <v>0</v>
      </c>
    </row>
    <row r="57" spans="1:9" ht="35.1" customHeight="1" thickBot="1" x14ac:dyDescent="0.3">
      <c r="A57" s="8">
        <f>'[1]LISTE de suivi DES PRODUITS'!$I198</f>
        <v>12</v>
      </c>
      <c r="B57" s="9" t="str">
        <f>'[1]LISTE de suivi DES PRODUITS'!$K198</f>
        <v>M n°2</v>
      </c>
      <c r="C57" s="17" t="str">
        <f>'[1]LISTE de suivi DES PRODUITS'!$N198</f>
        <v>Miroir ovale 5 cm  + housse noire en velourd - long 11 cm en bois flotté</v>
      </c>
      <c r="D57" s="10">
        <f>'[1]LISTE de suivi DES PRODUITS'!$I198</f>
        <v>12</v>
      </c>
      <c r="E57" s="22"/>
      <c r="F57" s="15" t="str">
        <f t="shared" si="4"/>
        <v>-</v>
      </c>
      <c r="G57" s="14">
        <f t="shared" si="1"/>
        <v>2.4</v>
      </c>
      <c r="H57" s="11">
        <f t="shared" si="2"/>
        <v>0</v>
      </c>
      <c r="I57" s="11">
        <f t="shared" si="3"/>
        <v>0</v>
      </c>
    </row>
    <row r="58" spans="1:9" ht="35.1" customHeight="1" thickBot="1" x14ac:dyDescent="0.3">
      <c r="A58" s="8">
        <f>'[1]LISTE de suivi DES PRODUITS'!$I199</f>
        <v>12</v>
      </c>
      <c r="B58" s="9" t="str">
        <f>'[1]LISTE de suivi DES PRODUITS'!$K199</f>
        <v>M n°3</v>
      </c>
      <c r="C58" s="17" t="str">
        <f>'[1]LISTE de suivi DES PRODUITS'!$N199</f>
        <v>Miroir ovale 5 cm  + housse verte en velourd - long 10 cm en bois flotté</v>
      </c>
      <c r="D58" s="10">
        <f>'[1]LISTE de suivi DES PRODUITS'!$I199</f>
        <v>12</v>
      </c>
      <c r="E58" s="22"/>
      <c r="F58" s="15" t="str">
        <f t="shared" si="4"/>
        <v>-</v>
      </c>
      <c r="G58" s="14">
        <f t="shared" si="1"/>
        <v>2.4</v>
      </c>
      <c r="H58" s="11">
        <f t="shared" si="2"/>
        <v>0</v>
      </c>
      <c r="I58" s="11">
        <f t="shared" si="3"/>
        <v>0</v>
      </c>
    </row>
    <row r="59" spans="1:9" ht="35.1" customHeight="1" thickBot="1" x14ac:dyDescent="0.3">
      <c r="A59" s="8">
        <f>'[1]LISTE de suivi DES PRODUITS'!$I200</f>
        <v>12</v>
      </c>
      <c r="B59" s="9" t="str">
        <f>'[1]LISTE de suivi DES PRODUITS'!$K200</f>
        <v>M n°4</v>
      </c>
      <c r="C59" s="17" t="str">
        <f>'[1]LISTE de suivi DES PRODUITS'!$N200</f>
        <v>Miroir ovale 5 cm  + housse noire en velourd - long 17 cm en bois flotté</v>
      </c>
      <c r="D59" s="10">
        <f>'[1]LISTE de suivi DES PRODUITS'!$I200</f>
        <v>12</v>
      </c>
      <c r="E59" s="22"/>
      <c r="F59" s="15" t="str">
        <f t="shared" si="4"/>
        <v>-</v>
      </c>
      <c r="G59" s="14">
        <f t="shared" si="1"/>
        <v>2.4</v>
      </c>
      <c r="H59" s="11">
        <f t="shared" si="2"/>
        <v>0</v>
      </c>
      <c r="I59" s="11">
        <f t="shared" si="3"/>
        <v>0</v>
      </c>
    </row>
    <row r="60" spans="1:9" ht="35.1" customHeight="1" thickBot="1" x14ac:dyDescent="0.3">
      <c r="A60" s="8">
        <f>'[1]LISTE de suivi DES PRODUITS'!$I201</f>
        <v>18</v>
      </c>
      <c r="B60" s="9" t="str">
        <f>'[1]LISTE de suivi DES PRODUITS'!$K201</f>
        <v>PCS1</v>
      </c>
      <c r="C60" s="17" t="str">
        <f>'[1]LISTE de suivi DES PRODUITS'!$N201</f>
        <v>Porte  12 CRAYONS COULEURS ou  STYLOS</v>
      </c>
      <c r="D60" s="10">
        <f>'[1]LISTE de suivi DES PRODUITS'!$I201</f>
        <v>18</v>
      </c>
      <c r="E60" s="22"/>
      <c r="F60" s="15" t="str">
        <f t="shared" si="4"/>
        <v>-</v>
      </c>
      <c r="G60" s="14">
        <f t="shared" si="1"/>
        <v>3.6</v>
      </c>
      <c r="H60" s="11">
        <f t="shared" si="2"/>
        <v>0</v>
      </c>
      <c r="I60" s="11">
        <f t="shared" si="3"/>
        <v>0</v>
      </c>
    </row>
    <row r="61" spans="1:9" ht="35.1" hidden="1" customHeight="1" thickBot="1" x14ac:dyDescent="0.3">
      <c r="A61" s="8">
        <f>'[1]LISTE de suivi DES PRODUITS'!$I202</f>
        <v>0</v>
      </c>
      <c r="B61" s="9" t="str">
        <f>'[1]LISTE de suivi DES PRODUITS'!$K202</f>
        <v>PCS2</v>
      </c>
      <c r="C61" s="17" t="str">
        <f>'[1]LISTE de suivi DES PRODUITS'!$N202</f>
        <v>Porte  CRAYONS ou  STYLOS</v>
      </c>
      <c r="D61" s="10">
        <f>'[1]LISTE de suivi DES PRODUITS'!$I202</f>
        <v>0</v>
      </c>
      <c r="E61" s="22"/>
      <c r="F61" s="15" t="str">
        <f t="shared" si="4"/>
        <v>-</v>
      </c>
      <c r="G61" s="14">
        <f t="shared" si="1"/>
        <v>0</v>
      </c>
      <c r="H61" s="11">
        <f t="shared" si="2"/>
        <v>0</v>
      </c>
      <c r="I61" s="11">
        <f t="shared" si="3"/>
        <v>0</v>
      </c>
    </row>
    <row r="62" spans="1:9" ht="35.1" hidden="1" customHeight="1" thickBot="1" x14ac:dyDescent="0.3">
      <c r="A62" s="8">
        <f>'[1]LISTE de suivi DES PRODUITS'!$I203</f>
        <v>0</v>
      </c>
      <c r="B62" s="9" t="str">
        <f>'[1]LISTE de suivi DES PRODUITS'!$K203</f>
        <v>PCS3</v>
      </c>
      <c r="C62" s="17" t="str">
        <f>'[1]LISTE de suivi DES PRODUITS'!$N203</f>
        <v>Porte  CRAYONS ou  STYLOS</v>
      </c>
      <c r="D62" s="10">
        <f>'[1]LISTE de suivi DES PRODUITS'!$I203</f>
        <v>0</v>
      </c>
      <c r="E62" s="22"/>
      <c r="F62" s="15" t="str">
        <f t="shared" si="4"/>
        <v>-</v>
      </c>
      <c r="G62" s="14">
        <f t="shared" si="1"/>
        <v>0</v>
      </c>
      <c r="H62" s="11">
        <f t="shared" si="2"/>
        <v>0</v>
      </c>
      <c r="I62" s="11">
        <f t="shared" si="3"/>
        <v>0</v>
      </c>
    </row>
    <row r="63" spans="1:9" ht="35.1" hidden="1" customHeight="1" thickBot="1" x14ac:dyDescent="0.3">
      <c r="A63" s="8">
        <f>'[1]LISTE de suivi DES PRODUITS'!$I204</f>
        <v>0</v>
      </c>
      <c r="B63" s="9" t="str">
        <f>'[1]LISTE de suivi DES PRODUITS'!$K204</f>
        <v>PCS4</v>
      </c>
      <c r="C63" s="17" t="str">
        <f>'[1]LISTE de suivi DES PRODUITS'!$N204</f>
        <v>Porte  CRAYONS ou  STYLOS</v>
      </c>
      <c r="D63" s="10">
        <f>'[1]LISTE de suivi DES PRODUITS'!$I204</f>
        <v>0</v>
      </c>
      <c r="E63" s="22"/>
      <c r="F63" s="15" t="str">
        <f t="shared" si="4"/>
        <v>-</v>
      </c>
      <c r="G63" s="14">
        <f t="shared" si="1"/>
        <v>0</v>
      </c>
      <c r="H63" s="11">
        <f t="shared" si="2"/>
        <v>0</v>
      </c>
      <c r="I63" s="11">
        <f t="shared" si="3"/>
        <v>0</v>
      </c>
    </row>
    <row r="64" spans="1:9" ht="35.1" hidden="1" customHeight="1" thickBot="1" x14ac:dyDescent="0.3">
      <c r="A64" s="8">
        <f>'[1]LISTE de suivi DES PRODUITS'!$I205</f>
        <v>0</v>
      </c>
      <c r="B64" s="9" t="str">
        <f>'[1]LISTE de suivi DES PRODUITS'!$K205</f>
        <v>P 3 Stylos 1</v>
      </c>
      <c r="C64" s="17" t="str">
        <f>'[1]LISTE de suivi DES PRODUITS'!$N205</f>
        <v>Porte  3 STYLOS</v>
      </c>
      <c r="D64" s="10">
        <f>'[1]LISTE de suivi DES PRODUITS'!$I205</f>
        <v>0</v>
      </c>
      <c r="E64" s="22"/>
      <c r="F64" s="15" t="str">
        <f t="shared" si="4"/>
        <v>-</v>
      </c>
      <c r="G64" s="14">
        <f t="shared" si="1"/>
        <v>0</v>
      </c>
      <c r="H64" s="11">
        <f t="shared" si="2"/>
        <v>0</v>
      </c>
      <c r="I64" s="11">
        <f t="shared" si="3"/>
        <v>0</v>
      </c>
    </row>
    <row r="65" spans="1:9" ht="35.1" hidden="1" customHeight="1" thickBot="1" x14ac:dyDescent="0.3">
      <c r="A65" s="8">
        <f>'[1]LISTE de suivi DES PRODUITS'!$I206</f>
        <v>0</v>
      </c>
      <c r="B65" s="9" t="str">
        <f>'[1]LISTE de suivi DES PRODUITS'!$K206</f>
        <v>P Stylos 3A</v>
      </c>
      <c r="C65" s="17" t="str">
        <f>'[1]LISTE de suivi DES PRODUITS'!$N206</f>
        <v>Porte  3 STYLOS</v>
      </c>
      <c r="D65" s="10">
        <f>'[1]LISTE de suivi DES PRODUITS'!$I206</f>
        <v>0</v>
      </c>
      <c r="E65" s="22"/>
      <c r="F65" s="15" t="str">
        <f t="shared" si="4"/>
        <v>-</v>
      </c>
      <c r="G65" s="14">
        <f t="shared" si="1"/>
        <v>0</v>
      </c>
      <c r="H65" s="11">
        <f t="shared" si="2"/>
        <v>0</v>
      </c>
      <c r="I65" s="11">
        <f t="shared" si="3"/>
        <v>0</v>
      </c>
    </row>
    <row r="66" spans="1:9" ht="35.1" customHeight="1" thickBot="1" x14ac:dyDescent="0.3">
      <c r="A66" s="8">
        <f>'[1]LISTE de suivi DES PRODUITS'!$I207</f>
        <v>14</v>
      </c>
      <c r="B66" s="9" t="str">
        <f>'[1]LISTE de suivi DES PRODUITS'!$K207</f>
        <v>Sup 4 Bic</v>
      </c>
      <c r="C66" s="17" t="str">
        <f>'[1]LISTE de suivi DES PRODUITS'!$N207</f>
        <v>Support 4 STYLOS BIC (base Corse)</v>
      </c>
      <c r="D66" s="10">
        <f>'[1]LISTE de suivi DES PRODUITS'!$I207</f>
        <v>14</v>
      </c>
      <c r="E66" s="22"/>
      <c r="F66" s="15" t="str">
        <f t="shared" si="4"/>
        <v>-</v>
      </c>
      <c r="G66" s="14">
        <f t="shared" si="1"/>
        <v>2.8</v>
      </c>
      <c r="H66" s="11">
        <f t="shared" si="2"/>
        <v>0</v>
      </c>
      <c r="I66" s="11">
        <f t="shared" si="3"/>
        <v>0</v>
      </c>
    </row>
    <row r="67" spans="1:9" ht="35.1" customHeight="1" thickBot="1" x14ac:dyDescent="0.3">
      <c r="A67" s="8">
        <f>'[1]LISTE de suivi DES PRODUITS'!$I208</f>
        <v>8</v>
      </c>
      <c r="B67" s="9" t="str">
        <f>'[1]LISTE de suivi DES PRODUITS'!$K208</f>
        <v>Sup 2 Bic</v>
      </c>
      <c r="C67" s="17" t="str">
        <f>'[1]LISTE de suivi DES PRODUITS'!$N208</f>
        <v>Support 2 STYLOS BIC (base Corse)</v>
      </c>
      <c r="D67" s="10">
        <f>'[1]LISTE de suivi DES PRODUITS'!$I208</f>
        <v>8</v>
      </c>
      <c r="E67" s="22"/>
      <c r="F67" s="15" t="str">
        <f t="shared" si="4"/>
        <v>-</v>
      </c>
      <c r="G67" s="14">
        <f t="shared" si="1"/>
        <v>1.6</v>
      </c>
      <c r="H67" s="11">
        <f t="shared" si="2"/>
        <v>0</v>
      </c>
      <c r="I67" s="11">
        <f t="shared" si="3"/>
        <v>0</v>
      </c>
    </row>
    <row r="68" spans="1:9" ht="35.1" hidden="1" customHeight="1" thickBot="1" x14ac:dyDescent="0.3">
      <c r="A68" s="8">
        <f>'[1]LISTE de suivi DES PRODUITS'!$I209</f>
        <v>0</v>
      </c>
      <c r="B68" s="9" t="str">
        <f>'[1]LISTE de suivi DES PRODUITS'!$K209</f>
        <v>PCcoul B</v>
      </c>
      <c r="C68" s="17" t="str">
        <f>'[1]LISTE de suivi DES PRODUITS'!$N209</f>
        <v>Porte 12 CRAYONS COULEURS  (60°)</v>
      </c>
      <c r="D68" s="10">
        <f>'[1]LISTE de suivi DES PRODUITS'!$I209</f>
        <v>0</v>
      </c>
      <c r="E68" s="22"/>
      <c r="F68" s="15" t="str">
        <f t="shared" si="4"/>
        <v>-</v>
      </c>
      <c r="G68" s="14">
        <f t="shared" ref="G68:G131" si="5">D68*G$3/100</f>
        <v>0</v>
      </c>
      <c r="H68" s="11">
        <f t="shared" ref="H68:H131" si="6">SUMIF(E68,1,G68)</f>
        <v>0</v>
      </c>
      <c r="I68" s="11">
        <f t="shared" ref="I68:I131" si="7">SUMIF(E68,1,H68)*4</f>
        <v>0</v>
      </c>
    </row>
    <row r="69" spans="1:9" ht="35.1" hidden="1" customHeight="1" thickBot="1" x14ac:dyDescent="0.3">
      <c r="A69" s="8">
        <f>'[1]LISTE de suivi DES PRODUITS'!$I210</f>
        <v>0</v>
      </c>
      <c r="B69" s="9" t="str">
        <f>'[1]LISTE de suivi DES PRODUITS'!$K210</f>
        <v xml:space="preserve">PCcoul C </v>
      </c>
      <c r="C69" s="17" t="str">
        <f>'[1]LISTE de suivi DES PRODUITS'!$N210</f>
        <v>Porte12 CRAYONS COULEURS rond  - fournis</v>
      </c>
      <c r="D69" s="10">
        <f>'[1]LISTE de suivi DES PRODUITS'!$I210</f>
        <v>0</v>
      </c>
      <c r="E69" s="22"/>
      <c r="F69" s="15" t="str">
        <f t="shared" si="4"/>
        <v>-</v>
      </c>
      <c r="G69" s="14">
        <f t="shared" si="5"/>
        <v>0</v>
      </c>
      <c r="H69" s="11">
        <f t="shared" si="6"/>
        <v>0</v>
      </c>
      <c r="I69" s="11">
        <f t="shared" si="7"/>
        <v>0</v>
      </c>
    </row>
    <row r="70" spans="1:9" ht="35.1" hidden="1" customHeight="1" thickBot="1" x14ac:dyDescent="0.3">
      <c r="A70" s="8">
        <f>'[1]LISTE de suivi DES PRODUITS'!$I211</f>
        <v>0</v>
      </c>
      <c r="B70" s="9" t="str">
        <f>'[1]LISTE de suivi DES PRODUITS'!$K211</f>
        <v>P Ccoul D</v>
      </c>
      <c r="C70" s="17" t="str">
        <f>'[1]LISTE de suivi DES PRODUITS'!$N211</f>
        <v>Porte12 CRAYONS COULEURS unis  fournis (moyen  avec 1 bic)</v>
      </c>
      <c r="D70" s="10">
        <f>'[1]LISTE de suivi DES PRODUITS'!$I211</f>
        <v>0</v>
      </c>
      <c r="E70" s="22"/>
      <c r="F70" s="15" t="str">
        <f t="shared" si="4"/>
        <v>-</v>
      </c>
      <c r="G70" s="14">
        <f t="shared" si="5"/>
        <v>0</v>
      </c>
      <c r="H70" s="11">
        <f t="shared" si="6"/>
        <v>0</v>
      </c>
      <c r="I70" s="11">
        <f t="shared" si="7"/>
        <v>0</v>
      </c>
    </row>
    <row r="71" spans="1:9" ht="35.1" hidden="1" customHeight="1" thickBot="1" x14ac:dyDescent="0.3">
      <c r="A71" s="8">
        <f>'[1]LISTE de suivi DES PRODUITS'!$I212</f>
        <v>0</v>
      </c>
      <c r="B71" s="9" t="str">
        <f>'[1]LISTE de suivi DES PRODUITS'!$K212</f>
        <v>P Ccoul E</v>
      </c>
      <c r="C71" s="17" t="str">
        <f>'[1]LISTE de suivi DES PRODUITS'!$N212</f>
        <v>Porte12 CRAYONS COULEURS unis  fournis (moyen  avec 1 bic)</v>
      </c>
      <c r="D71" s="10">
        <f>'[1]LISTE de suivi DES PRODUITS'!$I212</f>
        <v>0</v>
      </c>
      <c r="E71" s="22"/>
      <c r="F71" s="15" t="str">
        <f t="shared" si="4"/>
        <v>-</v>
      </c>
      <c r="G71" s="14">
        <f t="shared" si="5"/>
        <v>0</v>
      </c>
      <c r="H71" s="11">
        <f t="shared" si="6"/>
        <v>0</v>
      </c>
      <c r="I71" s="11">
        <f t="shared" si="7"/>
        <v>0</v>
      </c>
    </row>
    <row r="72" spans="1:9" ht="35.1" hidden="1" customHeight="1" thickBot="1" x14ac:dyDescent="0.3">
      <c r="A72" s="8">
        <f>'[1]LISTE de suivi DES PRODUITS'!$I213</f>
        <v>0</v>
      </c>
      <c r="B72" s="9" t="str">
        <f>'[1]LISTE de suivi DES PRODUITS'!$K213</f>
        <v>PCcoul G</v>
      </c>
      <c r="C72" s="17" t="str">
        <f>'[1]LISTE de suivi DES PRODUITS'!$N213</f>
        <v>Porte 12 CRAYONS COULEURS  fournis (rond)</v>
      </c>
      <c r="D72" s="10">
        <f>'[1]LISTE de suivi DES PRODUITS'!$I213</f>
        <v>0</v>
      </c>
      <c r="E72" s="22"/>
      <c r="F72" s="15" t="str">
        <f t="shared" ref="F72:F135" si="8">IF(E72&gt;1,"AIE…PAS BON. ???","-")</f>
        <v>-</v>
      </c>
      <c r="G72" s="14">
        <f t="shared" si="5"/>
        <v>0</v>
      </c>
      <c r="H72" s="11">
        <f t="shared" si="6"/>
        <v>0</v>
      </c>
      <c r="I72" s="11">
        <f t="shared" si="7"/>
        <v>0</v>
      </c>
    </row>
    <row r="73" spans="1:9" ht="35.1" hidden="1" customHeight="1" thickBot="1" x14ac:dyDescent="0.3">
      <c r="A73" s="8">
        <f>'[1]LISTE de suivi DES PRODUITS'!$I214</f>
        <v>0</v>
      </c>
      <c r="B73" s="9" t="str">
        <f>'[1]LISTE de suivi DES PRODUITS'!$K214</f>
        <v>PCcoul H</v>
      </c>
      <c r="C73" s="17" t="str">
        <f>'[1]LISTE de suivi DES PRODUITS'!$N214</f>
        <v>Porte 12 CRAYONS COULEURS  fournis (rond)</v>
      </c>
      <c r="D73" s="10">
        <f>'[1]LISTE de suivi DES PRODUITS'!$I214</f>
        <v>0</v>
      </c>
      <c r="E73" s="22"/>
      <c r="F73" s="15" t="str">
        <f t="shared" si="8"/>
        <v>-</v>
      </c>
      <c r="G73" s="14">
        <f t="shared" si="5"/>
        <v>0</v>
      </c>
      <c r="H73" s="11">
        <f t="shared" si="6"/>
        <v>0</v>
      </c>
      <c r="I73" s="11">
        <f t="shared" si="7"/>
        <v>0</v>
      </c>
    </row>
    <row r="74" spans="1:9" ht="35.1" hidden="1" customHeight="1" thickBot="1" x14ac:dyDescent="0.3">
      <c r="A74" s="8">
        <f>'[1]LISTE de suivi DES PRODUITS'!$I215</f>
        <v>0</v>
      </c>
      <c r="B74" s="9" t="str">
        <f>'[1]LISTE de suivi DES PRODUITS'!$K215</f>
        <v>PCcoul J</v>
      </c>
      <c r="C74" s="17" t="str">
        <f>'[1]LISTE de suivi DES PRODUITS'!$N215</f>
        <v xml:space="preserve">Porte 12 CRAYONS COULEURS </v>
      </c>
      <c r="D74" s="10">
        <f>'[1]LISTE de suivi DES PRODUITS'!$I215</f>
        <v>0</v>
      </c>
      <c r="E74" s="22"/>
      <c r="F74" s="15" t="str">
        <f t="shared" si="8"/>
        <v>-</v>
      </c>
      <c r="G74" s="14">
        <f t="shared" si="5"/>
        <v>0</v>
      </c>
      <c r="H74" s="11">
        <f t="shared" si="6"/>
        <v>0</v>
      </c>
      <c r="I74" s="11">
        <f t="shared" si="7"/>
        <v>0</v>
      </c>
    </row>
    <row r="75" spans="1:9" ht="35.1" hidden="1" customHeight="1" thickBot="1" x14ac:dyDescent="0.3">
      <c r="A75" s="8">
        <f>'[1]LISTE de suivi DES PRODUITS'!$I216</f>
        <v>0</v>
      </c>
      <c r="B75" s="9" t="str">
        <f>'[1]LISTE de suivi DES PRODUITS'!$K216</f>
        <v>PCcoul L</v>
      </c>
      <c r="C75" s="17" t="str">
        <f>'[1]LISTE de suivi DES PRODUITS'!$N216</f>
        <v xml:space="preserve">Porte 12 CRAYONS COULEURS </v>
      </c>
      <c r="D75" s="10">
        <f>'[1]LISTE de suivi DES PRODUITS'!$I216</f>
        <v>0</v>
      </c>
      <c r="E75" s="22"/>
      <c r="F75" s="15" t="str">
        <f t="shared" si="8"/>
        <v>-</v>
      </c>
      <c r="G75" s="14">
        <f t="shared" si="5"/>
        <v>0</v>
      </c>
      <c r="H75" s="11">
        <f t="shared" si="6"/>
        <v>0</v>
      </c>
      <c r="I75" s="11">
        <f t="shared" si="7"/>
        <v>0</v>
      </c>
    </row>
    <row r="76" spans="1:9" ht="35.1" hidden="1" customHeight="1" thickBot="1" x14ac:dyDescent="0.3">
      <c r="A76" s="8">
        <f>'[1]LISTE de suivi DES PRODUITS'!$I217</f>
        <v>0</v>
      </c>
      <c r="B76" s="9" t="str">
        <f>'[1]LISTE de suivi DES PRODUITS'!$K217</f>
        <v>PCcoul Long M</v>
      </c>
      <c r="C76" s="17" t="str">
        <f>'[1]LISTE de suivi DES PRODUITS'!$N217</f>
        <v xml:space="preserve">Porte 12 CRAYONS COULEURS  bosse (90°) </v>
      </c>
      <c r="D76" s="10">
        <f>'[1]LISTE de suivi DES PRODUITS'!$I217</f>
        <v>0</v>
      </c>
      <c r="E76" s="22"/>
      <c r="F76" s="15" t="str">
        <f t="shared" si="8"/>
        <v>-</v>
      </c>
      <c r="G76" s="14">
        <f t="shared" si="5"/>
        <v>0</v>
      </c>
      <c r="H76" s="11">
        <f t="shared" si="6"/>
        <v>0</v>
      </c>
      <c r="I76" s="11">
        <f t="shared" si="7"/>
        <v>0</v>
      </c>
    </row>
    <row r="77" spans="1:9" ht="35.1" hidden="1" customHeight="1" thickBot="1" x14ac:dyDescent="0.3">
      <c r="A77" s="8">
        <f>'[1]LISTE de suivi DES PRODUITS'!$I218</f>
        <v>0</v>
      </c>
      <c r="B77" s="9" t="str">
        <f>'[1]LISTE de suivi DES PRODUITS'!$K218</f>
        <v>PCcoul M Court</v>
      </c>
      <c r="C77" s="17" t="str">
        <f>'[1]LISTE de suivi DES PRODUITS'!$N218</f>
        <v>Porte 12 CRAYONS COULEURS  bosse (90°)</v>
      </c>
      <c r="D77" s="10">
        <f>'[1]LISTE de suivi DES PRODUITS'!$I218</f>
        <v>0</v>
      </c>
      <c r="E77" s="22"/>
      <c r="F77" s="15" t="str">
        <f t="shared" si="8"/>
        <v>-</v>
      </c>
      <c r="G77" s="14">
        <f t="shared" si="5"/>
        <v>0</v>
      </c>
      <c r="H77" s="11">
        <f t="shared" si="6"/>
        <v>0</v>
      </c>
      <c r="I77" s="11">
        <f t="shared" si="7"/>
        <v>0</v>
      </c>
    </row>
    <row r="78" spans="1:9" ht="35.1" hidden="1" customHeight="1" thickBot="1" x14ac:dyDescent="0.3">
      <c r="A78" s="8">
        <f>'[1]LISTE de suivi DES PRODUITS'!$I219</f>
        <v>0</v>
      </c>
      <c r="B78" s="9" t="str">
        <f>'[1]LISTE de suivi DES PRODUITS'!$K219</f>
        <v>PCcoul N</v>
      </c>
      <c r="C78" s="17" t="str">
        <f>'[1]LISTE de suivi DES PRODUITS'!$N219</f>
        <v>Porte12 CRAYONS COULEURS cire - fournis</v>
      </c>
      <c r="D78" s="10">
        <f>'[1]LISTE de suivi DES PRODUITS'!$I219</f>
        <v>0</v>
      </c>
      <c r="E78" s="22"/>
      <c r="F78" s="15" t="str">
        <f t="shared" si="8"/>
        <v>-</v>
      </c>
      <c r="G78" s="14">
        <f t="shared" si="5"/>
        <v>0</v>
      </c>
      <c r="H78" s="11">
        <f t="shared" si="6"/>
        <v>0</v>
      </c>
      <c r="I78" s="11">
        <f t="shared" si="7"/>
        <v>0</v>
      </c>
    </row>
    <row r="79" spans="1:9" ht="35.1" hidden="1" customHeight="1" thickBot="1" x14ac:dyDescent="0.3">
      <c r="A79" s="8">
        <f>'[1]LISTE de suivi DES PRODUITS'!$I220</f>
        <v>0</v>
      </c>
      <c r="B79" s="9" t="str">
        <f>'[1]LISTE de suivi DES PRODUITS'!$K220</f>
        <v>PCcoul Q</v>
      </c>
      <c r="C79" s="17" t="str">
        <f>'[1]LISTE de suivi DES PRODUITS'!$N220</f>
        <v xml:space="preserve">Porte 12 CRAYONS COULEURS </v>
      </c>
      <c r="D79" s="10">
        <f>'[1]LISTE de suivi DES PRODUITS'!$I220</f>
        <v>0</v>
      </c>
      <c r="E79" s="22"/>
      <c r="F79" s="15" t="str">
        <f t="shared" si="8"/>
        <v>-</v>
      </c>
      <c r="G79" s="14">
        <f t="shared" si="5"/>
        <v>0</v>
      </c>
      <c r="H79" s="11">
        <f t="shared" si="6"/>
        <v>0</v>
      </c>
      <c r="I79" s="11">
        <f t="shared" si="7"/>
        <v>0</v>
      </c>
    </row>
    <row r="80" spans="1:9" ht="35.1" customHeight="1" thickBot="1" x14ac:dyDescent="0.3">
      <c r="A80" s="8">
        <f>'[1]LISTE de suivi DES PRODUITS'!$I221</f>
        <v>15</v>
      </c>
      <c r="B80" s="9" t="str">
        <f>'[1]LISTE de suivi DES PRODUITS'!$K221</f>
        <v>PCcoul R</v>
      </c>
      <c r="C80" s="17" t="str">
        <f>'[1]LISTE de suivi DES PRODUITS'!$N221</f>
        <v xml:space="preserve">Porte 12 CRAYONS COULEURS </v>
      </c>
      <c r="D80" s="10">
        <f>'[1]LISTE de suivi DES PRODUITS'!$I221</f>
        <v>15</v>
      </c>
      <c r="E80" s="22"/>
      <c r="F80" s="15" t="str">
        <f t="shared" si="8"/>
        <v>-</v>
      </c>
      <c r="G80" s="14">
        <f t="shared" si="5"/>
        <v>3</v>
      </c>
      <c r="H80" s="11">
        <f t="shared" si="6"/>
        <v>0</v>
      </c>
      <c r="I80" s="11">
        <f t="shared" si="7"/>
        <v>0</v>
      </c>
    </row>
    <row r="81" spans="1:9" ht="35.1" hidden="1" customHeight="1" thickBot="1" x14ac:dyDescent="0.3">
      <c r="A81" s="8">
        <f>'[1]LISTE de suivi DES PRODUITS'!$I222</f>
        <v>0</v>
      </c>
      <c r="B81" s="9" t="str">
        <f>'[1]LISTE de suivi DES PRODUITS'!$K222</f>
        <v>PCcoul S</v>
      </c>
      <c r="C81" s="17" t="str">
        <f>'[1]LISTE de suivi DES PRODUITS'!$N222</f>
        <v xml:space="preserve">Porte 12 CRAYONS COULEURS </v>
      </c>
      <c r="D81" s="10">
        <f>'[1]LISTE de suivi DES PRODUITS'!$I222</f>
        <v>0</v>
      </c>
      <c r="E81" s="22"/>
      <c r="F81" s="15" t="str">
        <f t="shared" si="8"/>
        <v>-</v>
      </c>
      <c r="G81" s="14">
        <f t="shared" si="5"/>
        <v>0</v>
      </c>
      <c r="H81" s="11">
        <f t="shared" si="6"/>
        <v>0</v>
      </c>
      <c r="I81" s="11">
        <f t="shared" si="7"/>
        <v>0</v>
      </c>
    </row>
    <row r="82" spans="1:9" ht="35.1" hidden="1" customHeight="1" thickBot="1" x14ac:dyDescent="0.3">
      <c r="A82" s="8">
        <f>'[1]LISTE de suivi DES PRODUITS'!$I223</f>
        <v>0</v>
      </c>
      <c r="B82" s="9" t="str">
        <f>'[1]LISTE de suivi DES PRODUITS'!$K223</f>
        <v>PCcoul W</v>
      </c>
      <c r="C82" s="17" t="str">
        <f>'[1]LISTE de suivi DES PRODUITS'!$N223</f>
        <v>Porte 12 CRAYONS COULEURS unis  fournis (en demi lune).</v>
      </c>
      <c r="D82" s="10">
        <f>'[1]LISTE de suivi DES PRODUITS'!$I223</f>
        <v>0</v>
      </c>
      <c r="E82" s="22"/>
      <c r="F82" s="15" t="str">
        <f t="shared" si="8"/>
        <v>-</v>
      </c>
      <c r="G82" s="14">
        <f t="shared" si="5"/>
        <v>0</v>
      </c>
      <c r="H82" s="11">
        <f t="shared" si="6"/>
        <v>0</v>
      </c>
      <c r="I82" s="11">
        <f t="shared" si="7"/>
        <v>0</v>
      </c>
    </row>
    <row r="83" spans="1:9" ht="35.1" hidden="1" customHeight="1" thickBot="1" x14ac:dyDescent="0.3">
      <c r="A83" s="8">
        <f>'[1]LISTE de suivi DES PRODUITS'!$I224</f>
        <v>0</v>
      </c>
      <c r="B83" s="9" t="str">
        <f>'[1]LISTE de suivi DES PRODUITS'!$K224</f>
        <v>Foot</v>
      </c>
      <c r="C83" s="17" t="str">
        <f>'[1]LISTE de suivi DES PRODUITS'!$N224</f>
        <v xml:space="preserve">Porte 12 CRAYONS COULEURS </v>
      </c>
      <c r="D83" s="10">
        <f>'[1]LISTE de suivi DES PRODUITS'!$I224</f>
        <v>0</v>
      </c>
      <c r="E83" s="22"/>
      <c r="F83" s="15" t="str">
        <f t="shared" si="8"/>
        <v>-</v>
      </c>
      <c r="G83" s="14">
        <f t="shared" si="5"/>
        <v>0</v>
      </c>
      <c r="H83" s="11">
        <f t="shared" si="6"/>
        <v>0</v>
      </c>
      <c r="I83" s="11">
        <f t="shared" si="7"/>
        <v>0</v>
      </c>
    </row>
    <row r="84" spans="1:9" ht="35.1" hidden="1" customHeight="1" thickBot="1" x14ac:dyDescent="0.3">
      <c r="A84" s="8">
        <f>'[1]LISTE de suivi DES PRODUITS'!$I225</f>
        <v>0</v>
      </c>
      <c r="B84" s="9" t="str">
        <f>'[1]LISTE de suivi DES PRODUITS'!$K225</f>
        <v>Licorne</v>
      </c>
      <c r="C84" s="17" t="str">
        <f>'[1]LISTE de suivi DES PRODUITS'!$N225</f>
        <v xml:space="preserve">Porte 12 CRAYONS COULEURS </v>
      </c>
      <c r="D84" s="10">
        <f>'[1]LISTE de suivi DES PRODUITS'!$I225</f>
        <v>0</v>
      </c>
      <c r="E84" s="22"/>
      <c r="F84" s="15" t="str">
        <f t="shared" si="8"/>
        <v>-</v>
      </c>
      <c r="G84" s="14">
        <f t="shared" si="5"/>
        <v>0</v>
      </c>
      <c r="H84" s="11">
        <f t="shared" si="6"/>
        <v>0</v>
      </c>
      <c r="I84" s="11">
        <f t="shared" si="7"/>
        <v>0</v>
      </c>
    </row>
    <row r="85" spans="1:9" ht="35.1" hidden="1" customHeight="1" thickBot="1" x14ac:dyDescent="0.3">
      <c r="A85" s="8">
        <f>'[1]LISTE de suivi DES PRODUITS'!$I226</f>
        <v>0</v>
      </c>
      <c r="B85" s="9" t="str">
        <f>'[1]LISTE de suivi DES PRODUITS'!$K226</f>
        <v>Sup BicA</v>
      </c>
      <c r="C85" s="17" t="str">
        <f>'[1]LISTE de suivi DES PRODUITS'!$N226</f>
        <v>Support simple  1 STYLOS BIC</v>
      </c>
      <c r="D85" s="10">
        <f>'[1]LISTE de suivi DES PRODUITS'!$I226</f>
        <v>0</v>
      </c>
      <c r="E85" s="22"/>
      <c r="F85" s="15" t="str">
        <f t="shared" si="8"/>
        <v>-</v>
      </c>
      <c r="G85" s="14">
        <f t="shared" si="5"/>
        <v>0</v>
      </c>
      <c r="H85" s="11">
        <f t="shared" si="6"/>
        <v>0</v>
      </c>
      <c r="I85" s="11">
        <f t="shared" si="7"/>
        <v>0</v>
      </c>
    </row>
    <row r="86" spans="1:9" ht="35.1" customHeight="1" thickBot="1" x14ac:dyDescent="0.3">
      <c r="A86" s="8">
        <f>'[1]LISTE de suivi DES PRODUITS'!$I227</f>
        <v>10</v>
      </c>
      <c r="B86" s="9" t="str">
        <f>'[1]LISTE de suivi DES PRODUITS'!$K227</f>
        <v>Sup BicC</v>
      </c>
      <c r="C86" s="17" t="str">
        <f>'[1]LISTE de suivi DES PRODUITS'!$N227</f>
        <v>DOUBLE Support Porte 4 STYLOS BIC (en Y)</v>
      </c>
      <c r="D86" s="10">
        <f>'[1]LISTE de suivi DES PRODUITS'!$I227</f>
        <v>10</v>
      </c>
      <c r="E86" s="22"/>
      <c r="F86" s="15" t="str">
        <f t="shared" si="8"/>
        <v>-</v>
      </c>
      <c r="G86" s="14">
        <f t="shared" si="5"/>
        <v>2</v>
      </c>
      <c r="H86" s="11">
        <f t="shared" si="6"/>
        <v>0</v>
      </c>
      <c r="I86" s="11">
        <f t="shared" si="7"/>
        <v>0</v>
      </c>
    </row>
    <row r="87" spans="1:9" ht="35.1" hidden="1" customHeight="1" thickBot="1" x14ac:dyDescent="0.3">
      <c r="A87" s="8">
        <f>'[1]LISTE de suivi DES PRODUITS'!$I228</f>
        <v>0</v>
      </c>
      <c r="B87" s="9" t="str">
        <f>'[1]LISTE de suivi DES PRODUITS'!$K228</f>
        <v>SupE</v>
      </c>
      <c r="C87" s="17" t="str">
        <f>'[1]LISTE de suivi DES PRODUITS'!$N228</f>
        <v>Support Porte 6 STYLOS BIC</v>
      </c>
      <c r="D87" s="10">
        <f>'[1]LISTE de suivi DES PRODUITS'!$I228</f>
        <v>0</v>
      </c>
      <c r="E87" s="22"/>
      <c r="F87" s="15" t="str">
        <f t="shared" si="8"/>
        <v>-</v>
      </c>
      <c r="G87" s="14">
        <f t="shared" si="5"/>
        <v>0</v>
      </c>
      <c r="H87" s="11">
        <f t="shared" si="6"/>
        <v>0</v>
      </c>
      <c r="I87" s="11">
        <f t="shared" si="7"/>
        <v>0</v>
      </c>
    </row>
    <row r="88" spans="1:9" ht="35.1" hidden="1" customHeight="1" thickBot="1" x14ac:dyDescent="0.3">
      <c r="A88" s="8">
        <f>'[1]LISTE de suivi DES PRODUITS'!$I229</f>
        <v>0</v>
      </c>
      <c r="B88" s="9" t="str">
        <f>'[1]LISTE de suivi DES PRODUITS'!$K229</f>
        <v>Sup 1Bic2</v>
      </c>
      <c r="C88" s="17" t="str">
        <f>'[1]LISTE de suivi DES PRODUITS'!$N229</f>
        <v>Support 1 STYLOS BIC</v>
      </c>
      <c r="D88" s="10">
        <f>'[1]LISTE de suivi DES PRODUITS'!$I229</f>
        <v>0</v>
      </c>
      <c r="E88" s="22"/>
      <c r="F88" s="15" t="str">
        <f t="shared" si="8"/>
        <v>-</v>
      </c>
      <c r="G88" s="14">
        <f t="shared" si="5"/>
        <v>0</v>
      </c>
      <c r="H88" s="11">
        <f t="shared" si="6"/>
        <v>0</v>
      </c>
      <c r="I88" s="11">
        <f t="shared" si="7"/>
        <v>0</v>
      </c>
    </row>
    <row r="89" spans="1:9" ht="35.1" hidden="1" customHeight="1" thickBot="1" x14ac:dyDescent="0.3">
      <c r="A89" s="8">
        <f>'[1]LISTE de suivi DES PRODUITS'!$I230</f>
        <v>0</v>
      </c>
      <c r="B89" s="9" t="str">
        <f>'[1]LISTE de suivi DES PRODUITS'!$K230</f>
        <v>Sup 1C</v>
      </c>
      <c r="C89" s="17" t="str">
        <f>'[1]LISTE de suivi DES PRODUITS'!$N230</f>
        <v>Support 1 Cygogne</v>
      </c>
      <c r="D89" s="10">
        <f>'[1]LISTE de suivi DES PRODUITS'!$I230</f>
        <v>0</v>
      </c>
      <c r="E89" s="22"/>
      <c r="F89" s="15" t="str">
        <f t="shared" si="8"/>
        <v>-</v>
      </c>
      <c r="G89" s="14">
        <f t="shared" si="5"/>
        <v>0</v>
      </c>
      <c r="H89" s="11">
        <f t="shared" si="6"/>
        <v>0</v>
      </c>
      <c r="I89" s="11">
        <f t="shared" si="7"/>
        <v>0</v>
      </c>
    </row>
    <row r="90" spans="1:9" ht="35.1" hidden="1" customHeight="1" thickBot="1" x14ac:dyDescent="0.3">
      <c r="A90" s="8">
        <f>'[1]LISTE de suivi DES PRODUITS'!$I231</f>
        <v>0</v>
      </c>
      <c r="B90" s="9" t="str">
        <f>'[1]LISTE de suivi DES PRODUITS'!$K231</f>
        <v>PEND-G</v>
      </c>
      <c r="C90" s="17" t="str">
        <f>'[1]LISTE de suivi DES PRODUITS'!$N231</f>
        <v xml:space="preserve">PENDULE G (avec  Balancier) socle chêne </v>
      </c>
      <c r="D90" s="10">
        <f>'[1]LISTE de suivi DES PRODUITS'!$I231</f>
        <v>0</v>
      </c>
      <c r="E90" s="22"/>
      <c r="F90" s="15" t="str">
        <f t="shared" si="8"/>
        <v>-</v>
      </c>
      <c r="G90" s="14">
        <f t="shared" si="5"/>
        <v>0</v>
      </c>
      <c r="H90" s="11">
        <f t="shared" si="6"/>
        <v>0</v>
      </c>
      <c r="I90" s="11">
        <f t="shared" si="7"/>
        <v>0</v>
      </c>
    </row>
    <row r="91" spans="1:9" ht="35.1" hidden="1" customHeight="1" thickBot="1" x14ac:dyDescent="0.3">
      <c r="A91" s="8">
        <f>'[1]LISTE de suivi DES PRODUITS'!$I232</f>
        <v>0</v>
      </c>
      <c r="B91" s="9" t="str">
        <f>'[1]LISTE de suivi DES PRODUITS'!$K232</f>
        <v>PEND-S</v>
      </c>
      <c r="C91" s="17" t="str">
        <f>'[1]LISTE de suivi DES PRODUITS'!$N232</f>
        <v>PENDULE S ( socle chêne )</v>
      </c>
      <c r="D91" s="10">
        <f>'[1]LISTE de suivi DES PRODUITS'!$I232</f>
        <v>0</v>
      </c>
      <c r="E91" s="22"/>
      <c r="F91" s="15" t="str">
        <f t="shared" si="8"/>
        <v>-</v>
      </c>
      <c r="G91" s="14">
        <f t="shared" si="5"/>
        <v>0</v>
      </c>
      <c r="H91" s="11">
        <f t="shared" si="6"/>
        <v>0</v>
      </c>
      <c r="I91" s="11">
        <f t="shared" si="7"/>
        <v>0</v>
      </c>
    </row>
    <row r="92" spans="1:9" ht="35.1" hidden="1" customHeight="1" thickBot="1" x14ac:dyDescent="0.3">
      <c r="A92" s="8">
        <f>'[1]LISTE de suivi DES PRODUITS'!$I233</f>
        <v>0</v>
      </c>
      <c r="B92" s="9" t="str">
        <f>'[1]LISTE de suivi DES PRODUITS'!$K233</f>
        <v>PEND-W</v>
      </c>
      <c r="C92" s="17" t="str">
        <f>'[1]LISTE de suivi DES PRODUITS'!$N233</f>
        <v>PENDULE W aiguille doré ( socle chêne )</v>
      </c>
      <c r="D92" s="10">
        <f>'[1]LISTE de suivi DES PRODUITS'!$I233</f>
        <v>0</v>
      </c>
      <c r="E92" s="22"/>
      <c r="F92" s="15" t="str">
        <f t="shared" si="8"/>
        <v>-</v>
      </c>
      <c r="G92" s="14">
        <f t="shared" si="5"/>
        <v>0</v>
      </c>
      <c r="H92" s="11">
        <f t="shared" si="6"/>
        <v>0</v>
      </c>
      <c r="I92" s="11">
        <f t="shared" si="7"/>
        <v>0</v>
      </c>
    </row>
    <row r="93" spans="1:9" ht="35.1" customHeight="1" thickBot="1" x14ac:dyDescent="0.3">
      <c r="A93" s="8">
        <f>'[1]LISTE de suivi DES PRODUITS'!$I234</f>
        <v>75</v>
      </c>
      <c r="B93" s="9" t="str">
        <f>'[1]LISTE de suivi DES PRODUITS'!$K234</f>
        <v>PEND-X</v>
      </c>
      <c r="C93" s="17" t="str">
        <f>'[1]LISTE de suivi DES PRODUITS'!$N234</f>
        <v>PENDULE X balancier son BIG BEN  ( socle chêne )</v>
      </c>
      <c r="D93" s="10">
        <f>'[1]LISTE de suivi DES PRODUITS'!$I234</f>
        <v>75</v>
      </c>
      <c r="E93" s="22"/>
      <c r="F93" s="15" t="str">
        <f t="shared" si="8"/>
        <v>-</v>
      </c>
      <c r="G93" s="14">
        <f t="shared" si="5"/>
        <v>15</v>
      </c>
      <c r="H93" s="11">
        <f t="shared" si="6"/>
        <v>0</v>
      </c>
      <c r="I93" s="11">
        <f t="shared" si="7"/>
        <v>0</v>
      </c>
    </row>
    <row r="94" spans="1:9" ht="35.1" hidden="1" customHeight="1" thickBot="1" x14ac:dyDescent="0.3">
      <c r="A94" s="8">
        <f>'[1]LISTE de suivi DES PRODUITS'!$I235</f>
        <v>0</v>
      </c>
      <c r="B94" s="9" t="str">
        <f>'[1]LISTE de suivi DES PRODUITS'!$K235</f>
        <v>PEND-Y</v>
      </c>
      <c r="C94" s="17" t="str">
        <f>'[1]LISTE de suivi DES PRODUITS'!$N235</f>
        <v>PENDULE Y(socle chêne) cadre en bois flotté</v>
      </c>
      <c r="D94" s="10">
        <f>'[1]LISTE de suivi DES PRODUITS'!$I235</f>
        <v>0</v>
      </c>
      <c r="E94" s="22"/>
      <c r="F94" s="15" t="str">
        <f t="shared" si="8"/>
        <v>-</v>
      </c>
      <c r="G94" s="14">
        <f t="shared" si="5"/>
        <v>0</v>
      </c>
      <c r="H94" s="11">
        <f t="shared" si="6"/>
        <v>0</v>
      </c>
      <c r="I94" s="11">
        <f t="shared" si="7"/>
        <v>0</v>
      </c>
    </row>
    <row r="95" spans="1:9" ht="35.1" customHeight="1" thickBot="1" x14ac:dyDescent="0.3">
      <c r="A95" s="8">
        <f>'[1]LISTE de suivi DES PRODUITS'!$I236</f>
        <v>90</v>
      </c>
      <c r="B95" s="9" t="str">
        <f>'[1]LISTE de suivi DES PRODUITS'!$K236</f>
        <v>PEND-BB</v>
      </c>
      <c r="C95" s="17" t="str">
        <f>'[1]LISTE de suivi DES PRODUITS'!$N236</f>
        <v>PENDULE à balancier avec le son BIG BEN ( socle chêne )</v>
      </c>
      <c r="D95" s="10">
        <f>'[1]LISTE de suivi DES PRODUITS'!$I236</f>
        <v>90</v>
      </c>
      <c r="E95" s="22"/>
      <c r="F95" s="15" t="str">
        <f t="shared" si="8"/>
        <v>-</v>
      </c>
      <c r="G95" s="14">
        <f t="shared" si="5"/>
        <v>18</v>
      </c>
      <c r="H95" s="11">
        <f t="shared" si="6"/>
        <v>0</v>
      </c>
      <c r="I95" s="11">
        <f t="shared" si="7"/>
        <v>0</v>
      </c>
    </row>
    <row r="96" spans="1:9" ht="35.1" hidden="1" customHeight="1" thickBot="1" x14ac:dyDescent="0.3">
      <c r="A96" s="8">
        <f>'[1]LISTE de suivi DES PRODUITS'!$I237</f>
        <v>0</v>
      </c>
      <c r="B96" s="9" t="str">
        <f>'[1]LISTE de suivi DES PRODUITS'!$K237</f>
        <v>Perch 3</v>
      </c>
      <c r="C96" s="17" t="str">
        <f>'[1]LISTE de suivi DES PRODUITS'!$N237</f>
        <v>Gros Perchoir en kit  "Gris du GABON" ou autres gros perroquets- surface 0,90m2 H 1,90m</v>
      </c>
      <c r="D96" s="10">
        <f>'[1]LISTE de suivi DES PRODUITS'!$I237</f>
        <v>0</v>
      </c>
      <c r="E96" s="22"/>
      <c r="F96" s="15" t="str">
        <f t="shared" si="8"/>
        <v>-</v>
      </c>
      <c r="G96" s="14">
        <f t="shared" si="5"/>
        <v>0</v>
      </c>
      <c r="H96" s="11">
        <f t="shared" si="6"/>
        <v>0</v>
      </c>
      <c r="I96" s="11">
        <f t="shared" si="7"/>
        <v>0</v>
      </c>
    </row>
    <row r="97" spans="1:9" ht="35.1" hidden="1" customHeight="1" thickBot="1" x14ac:dyDescent="0.3">
      <c r="A97" s="8">
        <f>'[1]LISTE de suivi DES PRODUITS'!$I238</f>
        <v>0</v>
      </c>
      <c r="B97" s="9" t="str">
        <f>'[1]LISTE de suivi DES PRODUITS'!$K238</f>
        <v>PPh29</v>
      </c>
      <c r="C97" s="17" t="str">
        <f>'[1]LISTE de suivi DES PRODUITS'!$N238</f>
        <v>Porte photo + cadre pivotant en bois flotté (H 35 cm x 20 cm)</v>
      </c>
      <c r="D97" s="10">
        <f>'[1]LISTE de suivi DES PRODUITS'!$I238</f>
        <v>0</v>
      </c>
      <c r="E97" s="22"/>
      <c r="F97" s="15" t="str">
        <f t="shared" si="8"/>
        <v>-</v>
      </c>
      <c r="G97" s="14">
        <f t="shared" si="5"/>
        <v>0</v>
      </c>
      <c r="H97" s="11">
        <f t="shared" si="6"/>
        <v>0</v>
      </c>
      <c r="I97" s="11">
        <f t="shared" si="7"/>
        <v>0</v>
      </c>
    </row>
    <row r="98" spans="1:9" ht="35.1" hidden="1" customHeight="1" thickBot="1" x14ac:dyDescent="0.3">
      <c r="A98" s="8">
        <f>'[1]LISTE de suivi DES PRODUITS'!$I239</f>
        <v>0</v>
      </c>
      <c r="B98" s="9" t="str">
        <f>'[1]LISTE de suivi DES PRODUITS'!$K239</f>
        <v>PPh30</v>
      </c>
      <c r="C98" s="17" t="str">
        <f>'[1]LISTE de suivi DES PRODUITS'!$N239</f>
        <v>Porte photo + cadre " base RONDE " en bois flotté (H 32 cm x Ø 19 cm)</v>
      </c>
      <c r="D98" s="10">
        <f>'[1]LISTE de suivi DES PRODUITS'!$I239</f>
        <v>0</v>
      </c>
      <c r="E98" s="22"/>
      <c r="F98" s="15" t="str">
        <f t="shared" si="8"/>
        <v>-</v>
      </c>
      <c r="G98" s="14">
        <f t="shared" si="5"/>
        <v>0</v>
      </c>
      <c r="H98" s="11">
        <f t="shared" si="6"/>
        <v>0</v>
      </c>
      <c r="I98" s="11">
        <f t="shared" si="7"/>
        <v>0</v>
      </c>
    </row>
    <row r="99" spans="1:9" ht="35.1" hidden="1" customHeight="1" thickBot="1" x14ac:dyDescent="0.3">
      <c r="A99" s="8">
        <f>'[1]LISTE de suivi DES PRODUITS'!$I240</f>
        <v>0</v>
      </c>
      <c r="B99" s="9" t="str">
        <f>'[1]LISTE de suivi DES PRODUITS'!$K240</f>
        <v>PPh31</v>
      </c>
      <c r="C99" s="17" t="str">
        <f>'[1]LISTE de suivi DES PRODUITS'!$N240</f>
        <v>Porte photo  " suspendu " en bois flotté (Lg  85 cm)</v>
      </c>
      <c r="D99" s="10">
        <f>'[1]LISTE de suivi DES PRODUITS'!$I240</f>
        <v>0</v>
      </c>
      <c r="E99" s="22"/>
      <c r="F99" s="15" t="str">
        <f t="shared" si="8"/>
        <v>-</v>
      </c>
      <c r="G99" s="14">
        <f t="shared" si="5"/>
        <v>0</v>
      </c>
      <c r="H99" s="11">
        <f t="shared" si="6"/>
        <v>0</v>
      </c>
      <c r="I99" s="11">
        <f t="shared" si="7"/>
        <v>0</v>
      </c>
    </row>
    <row r="100" spans="1:9" ht="35.1" hidden="1" customHeight="1" thickBot="1" x14ac:dyDescent="0.3">
      <c r="A100" s="8">
        <f>'[1]LISTE de suivi DES PRODUITS'!$I241</f>
        <v>0</v>
      </c>
      <c r="B100" s="9" t="str">
        <f>'[1]LISTE de suivi DES PRODUITS'!$K241</f>
        <v>PPh32</v>
      </c>
      <c r="C100" s="17" t="str">
        <f>'[1]LISTE de suivi DES PRODUITS'!$N241</f>
        <v>Porte photo  " HAUT " en bois flotté (H  67cm)</v>
      </c>
      <c r="D100" s="10">
        <f>'[1]LISTE de suivi DES PRODUITS'!$I241</f>
        <v>0</v>
      </c>
      <c r="E100" s="22"/>
      <c r="F100" s="15" t="str">
        <f t="shared" si="8"/>
        <v>-</v>
      </c>
      <c r="G100" s="14">
        <f t="shared" si="5"/>
        <v>0</v>
      </c>
      <c r="H100" s="11">
        <f t="shared" si="6"/>
        <v>0</v>
      </c>
      <c r="I100" s="11">
        <f t="shared" si="7"/>
        <v>0</v>
      </c>
    </row>
    <row r="101" spans="1:9" ht="35.1" hidden="1" customHeight="1" thickBot="1" x14ac:dyDescent="0.3">
      <c r="A101" s="8">
        <f>'[1]LISTE de suivi DES PRODUITS'!$I242</f>
        <v>0</v>
      </c>
      <c r="B101" s="9" t="str">
        <f>'[1]LISTE de suivi DES PRODUITS'!$K242</f>
        <v>PPh33</v>
      </c>
      <c r="C101" s="17" t="str">
        <f>'[1]LISTE de suivi DES PRODUITS'!$N242</f>
        <v>Porte photo  " EN V " en bois flotté (H 51 cm)</v>
      </c>
      <c r="D101" s="10">
        <f>'[1]LISTE de suivi DES PRODUITS'!$I242</f>
        <v>0</v>
      </c>
      <c r="E101" s="22"/>
      <c r="F101" s="15" t="str">
        <f t="shared" si="8"/>
        <v>-</v>
      </c>
      <c r="G101" s="14">
        <f t="shared" si="5"/>
        <v>0</v>
      </c>
      <c r="H101" s="11">
        <f t="shared" si="6"/>
        <v>0</v>
      </c>
      <c r="I101" s="11">
        <f t="shared" si="7"/>
        <v>0</v>
      </c>
    </row>
    <row r="102" spans="1:9" ht="35.1" customHeight="1" thickBot="1" x14ac:dyDescent="0.3">
      <c r="A102" s="8">
        <f>'[1]LISTE de suivi DES PRODUITS'!$I243</f>
        <v>29</v>
      </c>
      <c r="B102" s="9" t="str">
        <f>'[1]LISTE de suivi DES PRODUITS'!$K243</f>
        <v>PPh34</v>
      </c>
      <c r="C102" s="17" t="str">
        <f>'[1]LISTE de suivi DES PRODUITS'!$N243</f>
        <v>Porte photo double base "2021 "en bois flotté (H 64cm, l=30cm)</v>
      </c>
      <c r="D102" s="10">
        <f>'[1]LISTE de suivi DES PRODUITS'!$I243</f>
        <v>29</v>
      </c>
      <c r="E102" s="22"/>
      <c r="F102" s="15" t="str">
        <f t="shared" si="8"/>
        <v>-</v>
      </c>
      <c r="G102" s="14">
        <f t="shared" si="5"/>
        <v>5.8</v>
      </c>
      <c r="H102" s="11">
        <f t="shared" si="6"/>
        <v>0</v>
      </c>
      <c r="I102" s="11">
        <f t="shared" si="7"/>
        <v>0</v>
      </c>
    </row>
    <row r="103" spans="1:9" ht="35.1" customHeight="1" thickBot="1" x14ac:dyDescent="0.3">
      <c r="A103" s="8">
        <f>'[1]LISTE de suivi DES PRODUITS'!$I244</f>
        <v>49</v>
      </c>
      <c r="B103" s="9" t="str">
        <f>'[1]LISTE de suivi DES PRODUITS'!$K244</f>
        <v>PPh35</v>
      </c>
      <c r="C103" s="17" t="str">
        <f>'[1]LISTE de suivi DES PRODUITS'!$N244</f>
        <v>Porte photo  " CADRE " en bois flotté socle palette (H 60 cm x L 30 cm x P 14 cm)</v>
      </c>
      <c r="D103" s="10">
        <f>'[1]LISTE de suivi DES PRODUITS'!$I244</f>
        <v>49</v>
      </c>
      <c r="E103" s="22"/>
      <c r="F103" s="15" t="str">
        <f t="shared" si="8"/>
        <v>-</v>
      </c>
      <c r="G103" s="14">
        <f t="shared" si="5"/>
        <v>9.8000000000000007</v>
      </c>
      <c r="H103" s="11">
        <f t="shared" si="6"/>
        <v>0</v>
      </c>
      <c r="I103" s="11">
        <f t="shared" si="7"/>
        <v>0</v>
      </c>
    </row>
    <row r="104" spans="1:9" ht="35.1" customHeight="1" thickBot="1" x14ac:dyDescent="0.3">
      <c r="A104" s="8">
        <f>'[1]LISTE de suivi DES PRODUITS'!$I245</f>
        <v>39</v>
      </c>
      <c r="B104" s="9" t="str">
        <f>'[1]LISTE de suivi DES PRODUITS'!$K245</f>
        <v>PPh36</v>
      </c>
      <c r="C104" s="17" t="str">
        <f>'[1]LISTE de suivi DES PRODUITS'!$N245</f>
        <v>Porte photo  "  DIAISE" (H 60 cm x L 35 cm x P 8 cm)</v>
      </c>
      <c r="D104" s="10">
        <f>'[1]LISTE de suivi DES PRODUITS'!$I245</f>
        <v>39</v>
      </c>
      <c r="E104" s="22"/>
      <c r="F104" s="15" t="str">
        <f t="shared" si="8"/>
        <v>-</v>
      </c>
      <c r="G104" s="14">
        <f t="shared" si="5"/>
        <v>7.8</v>
      </c>
      <c r="H104" s="11">
        <f t="shared" si="6"/>
        <v>0</v>
      </c>
      <c r="I104" s="11">
        <f t="shared" si="7"/>
        <v>0</v>
      </c>
    </row>
    <row r="105" spans="1:9" ht="35.1" hidden="1" customHeight="1" thickBot="1" x14ac:dyDescent="0.3">
      <c r="A105" s="8">
        <f>'[1]LISTE de suivi DES PRODUITS'!$I246</f>
        <v>0</v>
      </c>
      <c r="B105" s="9" t="str">
        <f>'[1]LISTE de suivi DES PRODUITS'!$K246</f>
        <v>PPh38</v>
      </c>
      <c r="C105" s="17" t="str">
        <f>'[1]LISTE de suivi DES PRODUITS'!$N246</f>
        <v xml:space="preserve"> Porte photos, double fonctions. Calendrier de l'avent l'année prochaine</v>
      </c>
      <c r="D105" s="10">
        <f>'[1]LISTE de suivi DES PRODUITS'!$I246</f>
        <v>0</v>
      </c>
      <c r="E105" s="22"/>
      <c r="F105" s="15" t="str">
        <f t="shared" si="8"/>
        <v>-</v>
      </c>
      <c r="G105" s="14">
        <f t="shared" si="5"/>
        <v>0</v>
      </c>
      <c r="H105" s="11">
        <f t="shared" si="6"/>
        <v>0</v>
      </c>
      <c r="I105" s="11">
        <f t="shared" si="7"/>
        <v>0</v>
      </c>
    </row>
    <row r="106" spans="1:9" ht="35.1" hidden="1" customHeight="1" thickBot="1" x14ac:dyDescent="0.3">
      <c r="A106" s="8">
        <f>'[1]LISTE de suivi DES PRODUITS'!$I247</f>
        <v>0</v>
      </c>
      <c r="B106" s="9">
        <f>'[1]LISTE de suivi DES PRODUITS'!$K247</f>
        <v>0</v>
      </c>
      <c r="C106" s="17" t="str">
        <f>'[1]LISTE de suivi DES PRODUITS'!$N247</f>
        <v>Porte ENCENS</v>
      </c>
      <c r="D106" s="10">
        <f>'[1]LISTE de suivi DES PRODUITS'!$I247</f>
        <v>0</v>
      </c>
      <c r="E106" s="22"/>
      <c r="F106" s="15" t="str">
        <f t="shared" si="8"/>
        <v>-</v>
      </c>
      <c r="G106" s="14">
        <f t="shared" si="5"/>
        <v>0</v>
      </c>
      <c r="H106" s="11">
        <f t="shared" si="6"/>
        <v>0</v>
      </c>
      <c r="I106" s="11">
        <f t="shared" si="7"/>
        <v>0</v>
      </c>
    </row>
    <row r="107" spans="1:9" ht="35.1" hidden="1" customHeight="1" thickBot="1" x14ac:dyDescent="0.3">
      <c r="A107" s="8">
        <f>'[1]LISTE de suivi DES PRODUITS'!$I248</f>
        <v>0</v>
      </c>
      <c r="B107" s="9">
        <f>'[1]LISTE de suivi DES PRODUITS'!$K248</f>
        <v>0</v>
      </c>
      <c r="C107" s="17" t="str">
        <f>'[1]LISTE de suivi DES PRODUITS'!$N248</f>
        <v>Tabouret yoga + support tablette/téléphone</v>
      </c>
      <c r="D107" s="10">
        <f>'[1]LISTE de suivi DES PRODUITS'!$I248</f>
        <v>0</v>
      </c>
      <c r="E107" s="22"/>
      <c r="F107" s="15" t="str">
        <f t="shared" si="8"/>
        <v>-</v>
      </c>
      <c r="G107" s="14">
        <f t="shared" si="5"/>
        <v>0</v>
      </c>
      <c r="H107" s="11">
        <f t="shared" si="6"/>
        <v>0</v>
      </c>
      <c r="I107" s="11">
        <f t="shared" si="7"/>
        <v>0</v>
      </c>
    </row>
    <row r="108" spans="1:9" ht="35.1" hidden="1" customHeight="1" thickBot="1" x14ac:dyDescent="0.3">
      <c r="A108" s="8">
        <f>'[1]LISTE de suivi DES PRODUITS'!$I249</f>
        <v>0</v>
      </c>
      <c r="B108" s="9" t="str">
        <f>'[1]LISTE de suivi DES PRODUITS'!$K249</f>
        <v>Sab 1</v>
      </c>
      <c r="C108" s="17" t="str">
        <f>'[1]LISTE de suivi DES PRODUITS'!$N249</f>
        <v>Sabot galoche clouté en bois flotté(L 23 cm x H 11 cm x P 11 cm)</v>
      </c>
      <c r="D108" s="10">
        <f>'[1]LISTE de suivi DES PRODUITS'!$I249</f>
        <v>0</v>
      </c>
      <c r="E108" s="22"/>
      <c r="F108" s="15" t="str">
        <f t="shared" si="8"/>
        <v>-</v>
      </c>
      <c r="G108" s="14">
        <f t="shared" si="5"/>
        <v>0</v>
      </c>
      <c r="H108" s="11">
        <f t="shared" si="6"/>
        <v>0</v>
      </c>
      <c r="I108" s="11">
        <f t="shared" si="7"/>
        <v>0</v>
      </c>
    </row>
    <row r="109" spans="1:9" ht="35.1" hidden="1" customHeight="1" thickBot="1" x14ac:dyDescent="0.3">
      <c r="A109" s="8">
        <f>'[1]LISTE de suivi DES PRODUITS'!$I250</f>
        <v>0</v>
      </c>
      <c r="B109" s="9" t="str">
        <f>'[1]LISTE de suivi DES PRODUITS'!$K250</f>
        <v>Sap 6</v>
      </c>
      <c r="C109" s="17" t="str">
        <f>'[1]LISTE de suivi DES PRODUITS'!$N250</f>
        <v>Sapin Noêl  (base en  bois flotté  (H  127 cm )</v>
      </c>
      <c r="D109" s="10">
        <f>'[1]LISTE de suivi DES PRODUITS'!$I250</f>
        <v>0</v>
      </c>
      <c r="E109" s="22"/>
      <c r="F109" s="15" t="str">
        <f t="shared" si="8"/>
        <v>-</v>
      </c>
      <c r="G109" s="14">
        <f t="shared" si="5"/>
        <v>0</v>
      </c>
      <c r="H109" s="11">
        <f t="shared" si="6"/>
        <v>0</v>
      </c>
      <c r="I109" s="11">
        <f t="shared" si="7"/>
        <v>0</v>
      </c>
    </row>
    <row r="110" spans="1:9" ht="35.1" hidden="1" customHeight="1" thickBot="1" x14ac:dyDescent="0.3">
      <c r="A110" s="8">
        <f>'[1]LISTE de suivi DES PRODUITS'!$I251</f>
        <v>0</v>
      </c>
      <c r="B110" s="9" t="str">
        <f>'[1]LISTE de suivi DES PRODUITS'!$K251</f>
        <v>Sap 12</v>
      </c>
      <c r="C110" s="17" t="str">
        <f>'[1]LISTE de suivi DES PRODUITS'!$N251</f>
        <v>Sapin Noêl étoile bois palette à piles  (H 45 cm )</v>
      </c>
      <c r="D110" s="10">
        <f>'[1]LISTE de suivi DES PRODUITS'!$I251</f>
        <v>0</v>
      </c>
      <c r="E110" s="22"/>
      <c r="F110" s="15" t="str">
        <f t="shared" si="8"/>
        <v>-</v>
      </c>
      <c r="G110" s="14">
        <f t="shared" si="5"/>
        <v>0</v>
      </c>
      <c r="H110" s="11">
        <f t="shared" si="6"/>
        <v>0</v>
      </c>
      <c r="I110" s="11">
        <f t="shared" si="7"/>
        <v>0</v>
      </c>
    </row>
    <row r="111" spans="1:9" ht="35.1" hidden="1" customHeight="1" thickBot="1" x14ac:dyDescent="0.3">
      <c r="A111" s="8">
        <f>'[1]LISTE de suivi DES PRODUITS'!$I252</f>
        <v>0</v>
      </c>
      <c r="B111" s="9" t="str">
        <f>'[1]LISTE de suivi DES PRODUITS'!$K252</f>
        <v>SupBx 2</v>
      </c>
      <c r="C111" s="17" t="str">
        <f>'[1]LISTE de suivi DES PRODUITS'!$N252</f>
        <v xml:space="preserve">Support de bijoux 2 tiges  en bois flotté </v>
      </c>
      <c r="D111" s="10">
        <f>'[1]LISTE de suivi DES PRODUITS'!$I252</f>
        <v>0</v>
      </c>
      <c r="E111" s="22"/>
      <c r="F111" s="15" t="str">
        <f t="shared" si="8"/>
        <v>-</v>
      </c>
      <c r="G111" s="14">
        <f t="shared" si="5"/>
        <v>0</v>
      </c>
      <c r="H111" s="11">
        <f t="shared" si="6"/>
        <v>0</v>
      </c>
      <c r="I111" s="11">
        <f t="shared" si="7"/>
        <v>0</v>
      </c>
    </row>
    <row r="112" spans="1:9" ht="35.1" hidden="1" customHeight="1" thickBot="1" x14ac:dyDescent="0.3">
      <c r="A112" s="8">
        <f>'[1]LISTE de suivi DES PRODUITS'!$I253</f>
        <v>0</v>
      </c>
      <c r="B112" s="9" t="str">
        <f>'[1]LISTE de suivi DES PRODUITS'!$K253</f>
        <v>SupBx 3</v>
      </c>
      <c r="C112" s="17" t="str">
        <f>'[1]LISTE de suivi DES PRODUITS'!$N253</f>
        <v xml:space="preserve">Support bijoux en bois flotté(L 30 cm x H  40 cm x P 28 cm)      </v>
      </c>
      <c r="D112" s="10">
        <f>'[1]LISTE de suivi DES PRODUITS'!$I253</f>
        <v>0</v>
      </c>
      <c r="E112" s="22"/>
      <c r="F112" s="15" t="str">
        <f t="shared" si="8"/>
        <v>-</v>
      </c>
      <c r="G112" s="14">
        <f t="shared" si="5"/>
        <v>0</v>
      </c>
      <c r="H112" s="11">
        <f t="shared" si="6"/>
        <v>0</v>
      </c>
      <c r="I112" s="11">
        <f t="shared" si="7"/>
        <v>0</v>
      </c>
    </row>
    <row r="113" spans="1:9" ht="35.1" hidden="1" customHeight="1" thickBot="1" x14ac:dyDescent="0.3">
      <c r="A113" s="8">
        <f>'[1]LISTE de suivi DES PRODUITS'!$I254</f>
        <v>0</v>
      </c>
      <c r="B113" s="9" t="str">
        <f>'[1]LISTE de suivi DES PRODUITS'!$K254</f>
        <v>SupBx 6</v>
      </c>
      <c r="C113" s="17" t="str">
        <f>'[1]LISTE de suivi DES PRODUITS'!$N254</f>
        <v>Support bijoux "CUBE" en bois flotté (H 35cm- lg 35cm- P 30cm)</v>
      </c>
      <c r="D113" s="10">
        <f>'[1]LISTE de suivi DES PRODUITS'!$I254</f>
        <v>0</v>
      </c>
      <c r="E113" s="22"/>
      <c r="F113" s="15" t="str">
        <f t="shared" si="8"/>
        <v>-</v>
      </c>
      <c r="G113" s="14">
        <f t="shared" si="5"/>
        <v>0</v>
      </c>
      <c r="H113" s="11">
        <f t="shared" si="6"/>
        <v>0</v>
      </c>
      <c r="I113" s="11">
        <f t="shared" si="7"/>
        <v>0</v>
      </c>
    </row>
    <row r="114" spans="1:9" ht="35.1" hidden="1" customHeight="1" thickBot="1" x14ac:dyDescent="0.3">
      <c r="A114" s="8">
        <f>'[1]LISTE de suivi DES PRODUITS'!$I255</f>
        <v>0</v>
      </c>
      <c r="B114" s="9" t="str">
        <f>'[1]LISTE de suivi DES PRODUITS'!$K255</f>
        <v>SupBx 7</v>
      </c>
      <c r="C114" s="17" t="str">
        <f>'[1]LISTE de suivi DES PRODUITS'!$N255</f>
        <v>Support bijoux "POTEAU" en bois flotté (H 40 cm)</v>
      </c>
      <c r="D114" s="10">
        <f>'[1]LISTE de suivi DES PRODUITS'!$I255</f>
        <v>0</v>
      </c>
      <c r="E114" s="22"/>
      <c r="F114" s="15" t="str">
        <f t="shared" si="8"/>
        <v>-</v>
      </c>
      <c r="G114" s="14">
        <f t="shared" si="5"/>
        <v>0</v>
      </c>
      <c r="H114" s="11">
        <f t="shared" si="6"/>
        <v>0</v>
      </c>
      <c r="I114" s="11">
        <f t="shared" si="7"/>
        <v>0</v>
      </c>
    </row>
    <row r="115" spans="1:9" ht="35.1" hidden="1" customHeight="1" thickBot="1" x14ac:dyDescent="0.3">
      <c r="A115" s="8">
        <f>'[1]LISTE de suivi DES PRODUITS'!$I256</f>
        <v>0</v>
      </c>
      <c r="B115" s="9" t="str">
        <f>'[1]LISTE de suivi DES PRODUITS'!$K256</f>
        <v xml:space="preserve">SupB3 </v>
      </c>
      <c r="C115" s="17" t="str">
        <f>'[1]LISTE de suivi DES PRODUITS'!$N256</f>
        <v>C-Support " en cèdre" pour 4 bougies</v>
      </c>
      <c r="D115" s="10">
        <f>'[1]LISTE de suivi DES PRODUITS'!$I256</f>
        <v>0</v>
      </c>
      <c r="E115" s="22"/>
      <c r="F115" s="15" t="str">
        <f t="shared" si="8"/>
        <v>-</v>
      </c>
      <c r="G115" s="14">
        <f t="shared" si="5"/>
        <v>0</v>
      </c>
      <c r="H115" s="11">
        <f t="shared" si="6"/>
        <v>0</v>
      </c>
      <c r="I115" s="11">
        <f t="shared" si="7"/>
        <v>0</v>
      </c>
    </row>
    <row r="116" spans="1:9" ht="35.1" hidden="1" customHeight="1" thickBot="1" x14ac:dyDescent="0.3">
      <c r="A116" s="8">
        <f>'[1]LISTE de suivi DES PRODUITS'!$I257</f>
        <v>0</v>
      </c>
      <c r="B116" s="9" t="str">
        <f>'[1]LISTE de suivi DES PRODUITS'!$K257</f>
        <v>SupB5</v>
      </c>
      <c r="C116" s="17" t="str">
        <f>'[1]LISTE de suivi DES PRODUITS'!$N257</f>
        <v xml:space="preserve">E-Support colonne "3 bougies" en bois flotté </v>
      </c>
      <c r="D116" s="10">
        <f>'[1]LISTE de suivi DES PRODUITS'!$I257</f>
        <v>0</v>
      </c>
      <c r="E116" s="22"/>
      <c r="F116" s="15" t="str">
        <f t="shared" si="8"/>
        <v>-</v>
      </c>
      <c r="G116" s="14">
        <f t="shared" si="5"/>
        <v>0</v>
      </c>
      <c r="H116" s="11">
        <f t="shared" si="6"/>
        <v>0</v>
      </c>
      <c r="I116" s="11">
        <f t="shared" si="7"/>
        <v>0</v>
      </c>
    </row>
    <row r="117" spans="1:9" ht="35.1" hidden="1" customHeight="1" thickBot="1" x14ac:dyDescent="0.3">
      <c r="A117" s="8">
        <f>'[1]LISTE de suivi DES PRODUITS'!$I258</f>
        <v>0</v>
      </c>
      <c r="B117" s="9" t="str">
        <f>'[1]LISTE de suivi DES PRODUITS'!$K258</f>
        <v>SupB8</v>
      </c>
      <c r="C117" s="17" t="str">
        <f>'[1]LISTE de suivi DES PRODUITS'!$N258</f>
        <v>Support 1 bougie " POIGNEE "  en bois flotté, H 30 cm, Ø 14/22 cm</v>
      </c>
      <c r="D117" s="10">
        <f>'[1]LISTE de suivi DES PRODUITS'!$I258</f>
        <v>0</v>
      </c>
      <c r="E117" s="22"/>
      <c r="F117" s="15" t="str">
        <f t="shared" si="8"/>
        <v>-</v>
      </c>
      <c r="G117" s="14">
        <f t="shared" si="5"/>
        <v>0</v>
      </c>
      <c r="H117" s="11">
        <f t="shared" si="6"/>
        <v>0</v>
      </c>
      <c r="I117" s="11">
        <f t="shared" si="7"/>
        <v>0</v>
      </c>
    </row>
    <row r="118" spans="1:9" ht="35.1" hidden="1" customHeight="1" thickBot="1" x14ac:dyDescent="0.3">
      <c r="A118" s="8">
        <f>'[1]LISTE de suivi DES PRODUITS'!$I259</f>
        <v>0</v>
      </c>
      <c r="B118" s="9" t="str">
        <f>'[1]LISTE de suivi DES PRODUITS'!$K259</f>
        <v>SupB9</v>
      </c>
      <c r="C118" s="17" t="str">
        <f>'[1]LISTE de suivi DES PRODUITS'!$N259</f>
        <v>Support 1 bougie " chêne et  bois flotté "</v>
      </c>
      <c r="D118" s="10">
        <f>'[1]LISTE de suivi DES PRODUITS'!$I259</f>
        <v>0</v>
      </c>
      <c r="E118" s="22"/>
      <c r="F118" s="15" t="str">
        <f t="shared" si="8"/>
        <v>-</v>
      </c>
      <c r="G118" s="14">
        <f t="shared" si="5"/>
        <v>0</v>
      </c>
      <c r="H118" s="11">
        <f t="shared" si="6"/>
        <v>0</v>
      </c>
      <c r="I118" s="11">
        <f t="shared" si="7"/>
        <v>0</v>
      </c>
    </row>
    <row r="119" spans="1:9" ht="35.1" hidden="1" customHeight="1" thickBot="1" x14ac:dyDescent="0.3">
      <c r="A119" s="8">
        <f>'[1]LISTE de suivi DES PRODUITS'!$I260</f>
        <v>0</v>
      </c>
      <c r="B119" s="9" t="str">
        <f>'[1]LISTE de suivi DES PRODUITS'!$K260</f>
        <v>SupB11</v>
      </c>
      <c r="C119" s="17" t="str">
        <f>'[1]LISTE de suivi DES PRODUITS'!$N260</f>
        <v>Support 4 bougies "  chêne et  bois flotté poignée</v>
      </c>
      <c r="D119" s="10">
        <f>'[1]LISTE de suivi DES PRODUITS'!$I260</f>
        <v>0</v>
      </c>
      <c r="E119" s="22"/>
      <c r="F119" s="15" t="str">
        <f t="shared" si="8"/>
        <v>-</v>
      </c>
      <c r="G119" s="14">
        <f t="shared" si="5"/>
        <v>0</v>
      </c>
      <c r="H119" s="11">
        <f t="shared" si="6"/>
        <v>0</v>
      </c>
      <c r="I119" s="11">
        <f t="shared" si="7"/>
        <v>0</v>
      </c>
    </row>
    <row r="120" spans="1:9" ht="35.1" customHeight="1" thickBot="1" x14ac:dyDescent="0.3">
      <c r="A120" s="8">
        <f>'[1]LISTE de suivi DES PRODUITS'!$I261</f>
        <v>39</v>
      </c>
      <c r="B120" s="9" t="str">
        <f>'[1]LISTE de suivi DES PRODUITS'!$K261</f>
        <v>SupB12</v>
      </c>
      <c r="C120" s="17" t="str">
        <f>'[1]LISTE de suivi DES PRODUITS'!$N261</f>
        <v>Support  "grosse bougie " être et  bois flotté  (H 21cm  Ø 30 cm)</v>
      </c>
      <c r="D120" s="10">
        <f>'[1]LISTE de suivi DES PRODUITS'!$I261</f>
        <v>39</v>
      </c>
      <c r="E120" s="22"/>
      <c r="F120" s="15" t="str">
        <f t="shared" si="8"/>
        <v>-</v>
      </c>
      <c r="G120" s="14">
        <f t="shared" si="5"/>
        <v>7.8</v>
      </c>
      <c r="H120" s="11">
        <f t="shared" si="6"/>
        <v>0</v>
      </c>
      <c r="I120" s="11">
        <f t="shared" si="7"/>
        <v>0</v>
      </c>
    </row>
    <row r="121" spans="1:9" ht="35.1" hidden="1" customHeight="1" thickBot="1" x14ac:dyDescent="0.3">
      <c r="A121" s="8">
        <f>'[1]LISTE de suivi DES PRODUITS'!$I262</f>
        <v>0</v>
      </c>
      <c r="B121" s="9" t="str">
        <f>'[1]LISTE de suivi DES PRODUITS'!$K262</f>
        <v>SupB13</v>
      </c>
      <c r="C121" s="17" t="str">
        <f>'[1]LISTE de suivi DES PRODUITS'!$N262</f>
        <v>Support  bougies " BATEAU "  en bois flotté, H 22 cm, L30 cm, P9cm)</v>
      </c>
      <c r="D121" s="10">
        <f>'[1]LISTE de suivi DES PRODUITS'!$I262</f>
        <v>0</v>
      </c>
      <c r="E121" s="22"/>
      <c r="F121" s="15" t="str">
        <f t="shared" si="8"/>
        <v>-</v>
      </c>
      <c r="G121" s="14">
        <f t="shared" si="5"/>
        <v>0</v>
      </c>
      <c r="H121" s="11">
        <f t="shared" si="6"/>
        <v>0</v>
      </c>
      <c r="I121" s="11">
        <f t="shared" si="7"/>
        <v>0</v>
      </c>
    </row>
    <row r="122" spans="1:9" ht="35.1" customHeight="1" thickBot="1" x14ac:dyDescent="0.3">
      <c r="A122" s="8">
        <f>'[1]LISTE de suivi DES PRODUITS'!$I263</f>
        <v>39</v>
      </c>
      <c r="B122" s="9" t="str">
        <f>'[1]LISTE de suivi DES PRODUITS'!$K263</f>
        <v>SupB14</v>
      </c>
      <c r="C122" s="17" t="str">
        <f>'[1]LISTE de suivi DES PRODUITS'!$N263</f>
        <v>Support  bougie "sur PIEDS" (L 31 cm, H 10 cm, P9 cm)</v>
      </c>
      <c r="D122" s="10">
        <f>'[1]LISTE de suivi DES PRODUITS'!$I263</f>
        <v>39</v>
      </c>
      <c r="E122" s="22"/>
      <c r="F122" s="15" t="str">
        <f t="shared" si="8"/>
        <v>-</v>
      </c>
      <c r="G122" s="14">
        <f t="shared" si="5"/>
        <v>7.8</v>
      </c>
      <c r="H122" s="11">
        <f t="shared" si="6"/>
        <v>0</v>
      </c>
      <c r="I122" s="11">
        <f t="shared" si="7"/>
        <v>0</v>
      </c>
    </row>
    <row r="123" spans="1:9" ht="35.1" customHeight="1" thickBot="1" x14ac:dyDescent="0.3">
      <c r="A123" s="8">
        <f>'[1]LISTE de suivi DES PRODUITS'!$I264</f>
        <v>39</v>
      </c>
      <c r="B123" s="9" t="str">
        <f>'[1]LISTE de suivi DES PRODUITS'!$K264</f>
        <v>SupB15</v>
      </c>
      <c r="C123" s="17" t="str">
        <f>'[1]LISTE de suivi DES PRODUITS'!$N264</f>
        <v>Support  bougie "NID" (L30 cm, H 9 cm, P14 cm)</v>
      </c>
      <c r="D123" s="10">
        <f>'[1]LISTE de suivi DES PRODUITS'!$I264</f>
        <v>39</v>
      </c>
      <c r="E123" s="22"/>
      <c r="F123" s="15" t="str">
        <f t="shared" si="8"/>
        <v>-</v>
      </c>
      <c r="G123" s="14">
        <f t="shared" si="5"/>
        <v>7.8</v>
      </c>
      <c r="H123" s="11">
        <f t="shared" si="6"/>
        <v>0</v>
      </c>
      <c r="I123" s="11">
        <f t="shared" si="7"/>
        <v>0</v>
      </c>
    </row>
    <row r="124" spans="1:9" ht="35.1" customHeight="1" thickBot="1" x14ac:dyDescent="0.3">
      <c r="A124" s="8">
        <f>'[1]LISTE de suivi DES PRODUITS'!$I265</f>
        <v>25</v>
      </c>
      <c r="B124" s="9" t="str">
        <f>'[1]LISTE de suivi DES PRODUITS'!$K265</f>
        <v>SupB16</v>
      </c>
      <c r="C124" s="17" t="str">
        <f>'[1]LISTE de suivi DES PRODUITS'!$N265</f>
        <v>Support  bougie "PIED" (L17 cm, H 23 cm)</v>
      </c>
      <c r="D124" s="10">
        <f>'[1]LISTE de suivi DES PRODUITS'!$I265</f>
        <v>25</v>
      </c>
      <c r="E124" s="22"/>
      <c r="F124" s="15" t="str">
        <f t="shared" si="8"/>
        <v>-</v>
      </c>
      <c r="G124" s="14">
        <f t="shared" si="5"/>
        <v>5</v>
      </c>
      <c r="H124" s="11">
        <f t="shared" si="6"/>
        <v>0</v>
      </c>
      <c r="I124" s="11">
        <f t="shared" si="7"/>
        <v>0</v>
      </c>
    </row>
    <row r="125" spans="1:9" ht="35.1" customHeight="1" thickBot="1" x14ac:dyDescent="0.3">
      <c r="A125" s="8">
        <f>'[1]LISTE de suivi DES PRODUITS'!$I266</f>
        <v>25</v>
      </c>
      <c r="B125" s="9" t="str">
        <f>'[1]LISTE de suivi DES PRODUITS'!$K266</f>
        <v>SupB17</v>
      </c>
      <c r="C125" s="17" t="str">
        <f>'[1]LISTE de suivi DES PRODUITS'!$N266</f>
        <v>Support  bougie "BOTTE" (L17 cm, H 20 cm)</v>
      </c>
      <c r="D125" s="10">
        <f>'[1]LISTE de suivi DES PRODUITS'!$I266</f>
        <v>25</v>
      </c>
      <c r="E125" s="22"/>
      <c r="F125" s="15" t="str">
        <f t="shared" si="8"/>
        <v>-</v>
      </c>
      <c r="G125" s="14">
        <f t="shared" si="5"/>
        <v>5</v>
      </c>
      <c r="H125" s="11">
        <f t="shared" si="6"/>
        <v>0</v>
      </c>
      <c r="I125" s="11">
        <f t="shared" si="7"/>
        <v>0</v>
      </c>
    </row>
    <row r="126" spans="1:9" ht="35.1" customHeight="1" thickBot="1" x14ac:dyDescent="0.3">
      <c r="A126" s="8">
        <f>'[1]LISTE de suivi DES PRODUITS'!$I267</f>
        <v>14</v>
      </c>
      <c r="B126" s="9" t="str">
        <f>'[1]LISTE de suivi DES PRODUITS'!$K267</f>
        <v>SupB18</v>
      </c>
      <c r="C126" s="17" t="str">
        <f>'[1]LISTE de suivi DES PRODUITS'!$N267</f>
        <v>Support  bougie "BARQUE" (L30 cm, H 6 cm, P 9cm)</v>
      </c>
      <c r="D126" s="10">
        <f>'[1]LISTE de suivi DES PRODUITS'!$I267</f>
        <v>14</v>
      </c>
      <c r="E126" s="22"/>
      <c r="F126" s="15" t="str">
        <f t="shared" si="8"/>
        <v>-</v>
      </c>
      <c r="G126" s="14">
        <f t="shared" si="5"/>
        <v>2.8</v>
      </c>
      <c r="H126" s="11">
        <f t="shared" si="6"/>
        <v>0</v>
      </c>
      <c r="I126" s="11">
        <f t="shared" si="7"/>
        <v>0</v>
      </c>
    </row>
    <row r="127" spans="1:9" ht="35.1" customHeight="1" thickBot="1" x14ac:dyDescent="0.3">
      <c r="A127" s="8">
        <f>'[1]LISTE de suivi DES PRODUITS'!$I268</f>
        <v>24</v>
      </c>
      <c r="B127" s="9" t="str">
        <f>'[1]LISTE de suivi DES PRODUITS'!$K268</f>
        <v>SupB19</v>
      </c>
      <c r="C127" s="17" t="str">
        <f>'[1]LISTE de suivi DES PRODUITS'!$N268</f>
        <v>Support  bougie "CUBE poignée" (L25 cm, H 10 cm, P 8 cm)</v>
      </c>
      <c r="D127" s="10">
        <f>'[1]LISTE de suivi DES PRODUITS'!$I268</f>
        <v>24</v>
      </c>
      <c r="E127" s="22"/>
      <c r="F127" s="15" t="str">
        <f t="shared" si="8"/>
        <v>-</v>
      </c>
      <c r="G127" s="14">
        <f t="shared" si="5"/>
        <v>4.8</v>
      </c>
      <c r="H127" s="11">
        <f t="shared" si="6"/>
        <v>0</v>
      </c>
      <c r="I127" s="11">
        <f t="shared" si="7"/>
        <v>0</v>
      </c>
    </row>
    <row r="128" spans="1:9" ht="35.1" customHeight="1" thickBot="1" x14ac:dyDescent="0.3">
      <c r="A128" s="8">
        <f>'[1]LISTE de suivi DES PRODUITS'!$I269</f>
        <v>19</v>
      </c>
      <c r="B128" s="9" t="str">
        <f>'[1]LISTE de suivi DES PRODUITS'!$K269</f>
        <v>SupB20</v>
      </c>
      <c r="C128" s="17" t="str">
        <f>'[1]LISTE de suivi DES PRODUITS'!$N269</f>
        <v>Support  bougie "CUBE fly-tox" (L20 cm, H 6 cm, P 10 cm)</v>
      </c>
      <c r="D128" s="10">
        <f>'[1]LISTE de suivi DES PRODUITS'!$I269</f>
        <v>19</v>
      </c>
      <c r="E128" s="22"/>
      <c r="F128" s="15" t="str">
        <f t="shared" si="8"/>
        <v>-</v>
      </c>
      <c r="G128" s="14">
        <f t="shared" si="5"/>
        <v>3.8</v>
      </c>
      <c r="H128" s="11">
        <f t="shared" si="6"/>
        <v>0</v>
      </c>
      <c r="I128" s="11">
        <f t="shared" si="7"/>
        <v>0</v>
      </c>
    </row>
    <row r="129" spans="1:9" ht="35.1" customHeight="1" thickBot="1" x14ac:dyDescent="0.3">
      <c r="A129" s="8">
        <f>'[1]LISTE de suivi DES PRODUITS'!$I270</f>
        <v>29</v>
      </c>
      <c r="B129" s="9" t="str">
        <f>'[1]LISTE de suivi DES PRODUITS'!$K270</f>
        <v>SupB21</v>
      </c>
      <c r="C129" s="17" t="str">
        <f>'[1]LISTE de suivi DES PRODUITS'!$N270</f>
        <v>Support  bougie "PHOTOPHORE" (Ø moyen 14 cm, H 20 cm )</v>
      </c>
      <c r="D129" s="10">
        <f>'[1]LISTE de suivi DES PRODUITS'!$I270</f>
        <v>29</v>
      </c>
      <c r="E129" s="22"/>
      <c r="F129" s="15" t="str">
        <f t="shared" si="8"/>
        <v>-</v>
      </c>
      <c r="G129" s="14">
        <f t="shared" si="5"/>
        <v>5.8</v>
      </c>
      <c r="H129" s="11">
        <f t="shared" si="6"/>
        <v>0</v>
      </c>
      <c r="I129" s="11">
        <f t="shared" si="7"/>
        <v>0</v>
      </c>
    </row>
    <row r="130" spans="1:9" ht="35.1" customHeight="1" thickBot="1" x14ac:dyDescent="0.3">
      <c r="A130" s="8">
        <f>'[1]LISTE de suivi DES PRODUITS'!$I271</f>
        <v>39</v>
      </c>
      <c r="B130" s="9" t="str">
        <f>'[1]LISTE de suivi DES PRODUITS'!$K271</f>
        <v>SupB22</v>
      </c>
      <c r="C130" s="17" t="str">
        <f>'[1]LISTE de suivi DES PRODUITS'!$N271</f>
        <v>Support  bougie "4 étages" (Ø moyen 14 cm, H 20 cm )</v>
      </c>
      <c r="D130" s="10">
        <f>'[1]LISTE de suivi DES PRODUITS'!$I271</f>
        <v>39</v>
      </c>
      <c r="E130" s="22"/>
      <c r="F130" s="15" t="str">
        <f t="shared" si="8"/>
        <v>-</v>
      </c>
      <c r="G130" s="14">
        <f t="shared" si="5"/>
        <v>7.8</v>
      </c>
      <c r="H130" s="11">
        <f t="shared" si="6"/>
        <v>0</v>
      </c>
      <c r="I130" s="11">
        <f t="shared" si="7"/>
        <v>0</v>
      </c>
    </row>
    <row r="131" spans="1:9" ht="35.1" customHeight="1" thickBot="1" x14ac:dyDescent="0.3">
      <c r="A131" s="8">
        <f>'[1]LISTE de suivi DES PRODUITS'!$I272</f>
        <v>12</v>
      </c>
      <c r="B131" s="9" t="str">
        <f>'[1]LISTE de suivi DES PRODUITS'!$K272</f>
        <v>SupB23</v>
      </c>
      <c r="C131" s="17" t="str">
        <f>'[1]LISTE de suivi DES PRODUITS'!$N272</f>
        <v>Support  bougie cube incliné 2 bougies</v>
      </c>
      <c r="D131" s="10">
        <f>'[1]LISTE de suivi DES PRODUITS'!$I272</f>
        <v>12</v>
      </c>
      <c r="E131" s="22"/>
      <c r="F131" s="15" t="str">
        <f t="shared" si="8"/>
        <v>-</v>
      </c>
      <c r="G131" s="14">
        <f t="shared" si="5"/>
        <v>2.4</v>
      </c>
      <c r="H131" s="11">
        <f t="shared" si="6"/>
        <v>0</v>
      </c>
      <c r="I131" s="11">
        <f t="shared" si="7"/>
        <v>0</v>
      </c>
    </row>
    <row r="132" spans="1:9" ht="35.1" hidden="1" customHeight="1" thickBot="1" x14ac:dyDescent="0.3">
      <c r="A132" s="8">
        <f>'[1]LISTE de suivi DES PRODUITS'!$I273</f>
        <v>0</v>
      </c>
      <c r="B132" s="9" t="str">
        <f>'[1]LISTE de suivi DES PRODUITS'!$K273</f>
        <v>SupBo2</v>
      </c>
      <c r="C132" s="17" t="str">
        <f>'[1]LISTE de suivi DES PRODUITS'!$N273</f>
        <v>B- Support de bouteille sur table décoré pour  2 bouteilles (au choix) + 10€ avec bouteille</v>
      </c>
      <c r="D132" s="10">
        <f>'[1]LISTE de suivi DES PRODUITS'!$I273</f>
        <v>0</v>
      </c>
      <c r="E132" s="22"/>
      <c r="F132" s="15" t="str">
        <f t="shared" si="8"/>
        <v>-</v>
      </c>
      <c r="G132" s="14">
        <f t="shared" ref="G132:G143" si="9">D132*G$3/100</f>
        <v>0</v>
      </c>
      <c r="H132" s="11">
        <f t="shared" ref="H132:H143" si="10">SUMIF(E132,1,G132)</f>
        <v>0</v>
      </c>
      <c r="I132" s="11">
        <f t="shared" ref="I132:I143" si="11">SUMIF(E132,1,H132)*4</f>
        <v>0</v>
      </c>
    </row>
    <row r="133" spans="1:9" ht="35.1" hidden="1" customHeight="1" thickBot="1" x14ac:dyDescent="0.3">
      <c r="A133" s="8">
        <f>'[1]LISTE de suivi DES PRODUITS'!$I274</f>
        <v>0</v>
      </c>
      <c r="B133" s="9" t="str">
        <f>'[1]LISTE de suivi DES PRODUITS'!$K274</f>
        <v>Susp 7</v>
      </c>
      <c r="C133" s="17" t="str">
        <f>'[1]LISTE de suivi DES PRODUITS'!$N274</f>
        <v>Suspension  genre "lanterne" en bois flotté(L 26 x P 25 x H 30 cm)</v>
      </c>
      <c r="D133" s="10">
        <f>'[1]LISTE de suivi DES PRODUITS'!$I274</f>
        <v>0</v>
      </c>
      <c r="E133" s="22"/>
      <c r="F133" s="15" t="str">
        <f t="shared" si="8"/>
        <v>-</v>
      </c>
      <c r="G133" s="14">
        <f t="shared" si="9"/>
        <v>0</v>
      </c>
      <c r="H133" s="11">
        <f t="shared" si="10"/>
        <v>0</v>
      </c>
      <c r="I133" s="11">
        <f t="shared" si="11"/>
        <v>0</v>
      </c>
    </row>
    <row r="134" spans="1:9" ht="35.1" hidden="1" customHeight="1" thickBot="1" x14ac:dyDescent="0.3">
      <c r="A134" s="8">
        <f>'[1]LISTE de suivi DES PRODUITS'!$I275</f>
        <v>0</v>
      </c>
      <c r="B134" s="9" t="str">
        <f>'[1]LISTE de suivi DES PRODUITS'!$K275</f>
        <v>Susp 12</v>
      </c>
      <c r="C134" s="17" t="str">
        <f>'[1]LISTE de suivi DES PRODUITS'!$N275</f>
        <v xml:space="preserve">Suspension 3 ampoules fournies " 115 cm" en bois flotté   </v>
      </c>
      <c r="D134" s="10">
        <f>'[1]LISTE de suivi DES PRODUITS'!$I275</f>
        <v>0</v>
      </c>
      <c r="E134" s="22"/>
      <c r="F134" s="15" t="str">
        <f t="shared" si="8"/>
        <v>-</v>
      </c>
      <c r="G134" s="14">
        <f t="shared" si="9"/>
        <v>0</v>
      </c>
      <c r="H134" s="11">
        <f t="shared" si="10"/>
        <v>0</v>
      </c>
      <c r="I134" s="11">
        <f t="shared" si="11"/>
        <v>0</v>
      </c>
    </row>
    <row r="135" spans="1:9" ht="35.1" hidden="1" customHeight="1" thickBot="1" x14ac:dyDescent="0.3">
      <c r="A135" s="8">
        <f>'[1]LISTE de suivi DES PRODUITS'!$I276</f>
        <v>0</v>
      </c>
      <c r="B135" s="9" t="str">
        <f>'[1]LISTE de suivi DES PRODUITS'!$K276</f>
        <v>Susp 13</v>
      </c>
      <c r="C135" s="17" t="str">
        <f>'[1]LISTE de suivi DES PRODUITS'!$N276</f>
        <v xml:space="preserve">Suspension 2 ampoules fournies " 77 cm" en bois flotté   </v>
      </c>
      <c r="D135" s="10">
        <f>'[1]LISTE de suivi DES PRODUITS'!$I276</f>
        <v>0</v>
      </c>
      <c r="E135" s="22"/>
      <c r="F135" s="15" t="str">
        <f t="shared" si="8"/>
        <v>-</v>
      </c>
      <c r="G135" s="14">
        <f t="shared" si="9"/>
        <v>0</v>
      </c>
      <c r="H135" s="11">
        <f t="shared" si="10"/>
        <v>0</v>
      </c>
      <c r="I135" s="11">
        <f t="shared" si="11"/>
        <v>0</v>
      </c>
    </row>
    <row r="136" spans="1:9" ht="35.1" hidden="1" customHeight="1" thickBot="1" x14ac:dyDescent="0.3">
      <c r="A136" s="8">
        <f>'[1]LISTE de suivi DES PRODUITS'!$I277</f>
        <v>0</v>
      </c>
      <c r="B136" s="9" t="str">
        <f>'[1]LISTE de suivi DES PRODUITS'!$K277</f>
        <v>Susp 14</v>
      </c>
      <c r="C136" s="17" t="str">
        <f>'[1]LISTE de suivi DES PRODUITS'!$N277</f>
        <v xml:space="preserve">Suspension " douilles noires" en bois flotté  Lg= 78 cm </v>
      </c>
      <c r="D136" s="10">
        <f>'[1]LISTE de suivi DES PRODUITS'!$I277</f>
        <v>0</v>
      </c>
      <c r="E136" s="22"/>
      <c r="F136" s="15" t="str">
        <f t="shared" ref="F136:F143" si="12">IF(E136&gt;1,"AIE…PAS BON. ???","-")</f>
        <v>-</v>
      </c>
      <c r="G136" s="14">
        <f t="shared" si="9"/>
        <v>0</v>
      </c>
      <c r="H136" s="11">
        <f t="shared" si="10"/>
        <v>0</v>
      </c>
      <c r="I136" s="11">
        <f t="shared" si="11"/>
        <v>0</v>
      </c>
    </row>
    <row r="137" spans="1:9" ht="35.1" hidden="1" customHeight="1" thickBot="1" x14ac:dyDescent="0.3">
      <c r="A137" s="8">
        <f>'[1]LISTE de suivi DES PRODUITS'!$I278</f>
        <v>0</v>
      </c>
      <c r="B137" s="9" t="str">
        <f>'[1]LISTE de suivi DES PRODUITS'!$K278</f>
        <v>Susp 15</v>
      </c>
      <c r="C137" s="17" t="str">
        <f>'[1]LISTE de suivi DES PRODUITS'!$N278</f>
        <v xml:space="preserve">Suspension " 5 ampoules" fournies Ø 110 en bois flotté  Lg= 135 cm </v>
      </c>
      <c r="D137" s="10">
        <f>'[1]LISTE de suivi DES PRODUITS'!$I278</f>
        <v>0</v>
      </c>
      <c r="E137" s="22"/>
      <c r="F137" s="15" t="str">
        <f t="shared" si="12"/>
        <v>-</v>
      </c>
      <c r="G137" s="14">
        <f t="shared" si="9"/>
        <v>0</v>
      </c>
      <c r="H137" s="11">
        <f t="shared" si="10"/>
        <v>0</v>
      </c>
      <c r="I137" s="11">
        <f t="shared" si="11"/>
        <v>0</v>
      </c>
    </row>
    <row r="138" spans="1:9" ht="35.1" hidden="1" customHeight="1" thickBot="1" x14ac:dyDescent="0.3">
      <c r="A138" s="8">
        <f>'[1]LISTE de suivi DES PRODUITS'!$I279</f>
        <v>0</v>
      </c>
      <c r="B138" s="9">
        <f>'[1]LISTE de suivi DES PRODUITS'!$K279</f>
        <v>0</v>
      </c>
      <c r="C138" s="17">
        <f>'[1]LISTE de suivi DES PRODUITS'!$N279</f>
        <v>0</v>
      </c>
      <c r="D138" s="10">
        <f>'[1]LISTE de suivi DES PRODUITS'!$I279</f>
        <v>0</v>
      </c>
      <c r="E138" s="22"/>
      <c r="F138" s="15" t="str">
        <f t="shared" si="12"/>
        <v>-</v>
      </c>
      <c r="G138" s="14">
        <f t="shared" si="9"/>
        <v>0</v>
      </c>
      <c r="H138" s="11">
        <f t="shared" si="10"/>
        <v>0</v>
      </c>
      <c r="I138" s="11">
        <f t="shared" si="11"/>
        <v>0</v>
      </c>
    </row>
    <row r="139" spans="1:9" ht="35.1" hidden="1" customHeight="1" thickBot="1" x14ac:dyDescent="0.3">
      <c r="A139" s="8">
        <f>'[1]LISTE de suivi DES PRODUITS'!$I280</f>
        <v>0</v>
      </c>
      <c r="B139" s="9">
        <f>'[1]LISTE de suivi DES PRODUITS'!$K280</f>
        <v>0</v>
      </c>
      <c r="C139" s="17">
        <f>'[1]LISTE de suivi DES PRODUITS'!$N280</f>
        <v>0</v>
      </c>
      <c r="D139" s="10">
        <f>'[1]LISTE de suivi DES PRODUITS'!$I280</f>
        <v>0</v>
      </c>
      <c r="E139" s="22"/>
      <c r="F139" s="15" t="str">
        <f t="shared" si="12"/>
        <v>-</v>
      </c>
      <c r="G139" s="14">
        <f t="shared" si="9"/>
        <v>0</v>
      </c>
      <c r="H139" s="11">
        <f t="shared" si="10"/>
        <v>0</v>
      </c>
      <c r="I139" s="11">
        <f t="shared" si="11"/>
        <v>0</v>
      </c>
    </row>
    <row r="140" spans="1:9" ht="35.1" hidden="1" customHeight="1" thickBot="1" x14ac:dyDescent="0.3">
      <c r="A140" s="8">
        <f>'[1]LISTE de suivi DES PRODUITS'!$I281</f>
        <v>0</v>
      </c>
      <c r="B140" s="9">
        <f>'[1]LISTE de suivi DES PRODUITS'!$K281</f>
        <v>0</v>
      </c>
      <c r="C140" s="17">
        <f>'[1]LISTE de suivi DES PRODUITS'!$N281</f>
        <v>0</v>
      </c>
      <c r="D140" s="10">
        <f>'[1]LISTE de suivi DES PRODUITS'!$I281</f>
        <v>0</v>
      </c>
      <c r="E140" s="22"/>
      <c r="F140" s="15" t="str">
        <f t="shared" si="12"/>
        <v>-</v>
      </c>
      <c r="G140" s="14">
        <f t="shared" si="9"/>
        <v>0</v>
      </c>
      <c r="H140" s="11">
        <f t="shared" si="10"/>
        <v>0</v>
      </c>
      <c r="I140" s="11">
        <f t="shared" si="11"/>
        <v>0</v>
      </c>
    </row>
    <row r="141" spans="1:9" ht="35.1" hidden="1" customHeight="1" thickBot="1" x14ac:dyDescent="0.3">
      <c r="A141" s="8">
        <f>'[1]LISTE de suivi DES PRODUITS'!$I282</f>
        <v>0</v>
      </c>
      <c r="B141" s="9">
        <f>'[1]LISTE de suivi DES PRODUITS'!$K282</f>
        <v>0</v>
      </c>
      <c r="C141" s="17">
        <f>'[1]LISTE de suivi DES PRODUITS'!$N282</f>
        <v>0</v>
      </c>
      <c r="D141" s="10">
        <f>'[1]LISTE de suivi DES PRODUITS'!$I282</f>
        <v>0</v>
      </c>
      <c r="E141" s="22"/>
      <c r="F141" s="15" t="str">
        <f t="shared" si="12"/>
        <v>-</v>
      </c>
      <c r="G141" s="14">
        <f t="shared" si="9"/>
        <v>0</v>
      </c>
      <c r="H141" s="11">
        <f t="shared" si="10"/>
        <v>0</v>
      </c>
      <c r="I141" s="11">
        <f t="shared" si="11"/>
        <v>0</v>
      </c>
    </row>
    <row r="142" spans="1:9" ht="35.1" hidden="1" customHeight="1" thickBot="1" x14ac:dyDescent="0.3">
      <c r="A142" s="8">
        <f>'[1]LISTE de suivi DES PRODUITS'!$I283</f>
        <v>0</v>
      </c>
      <c r="B142" s="9">
        <f>'[1]LISTE de suivi DES PRODUITS'!$K283</f>
        <v>0</v>
      </c>
      <c r="C142" s="17">
        <f>'[1]LISTE de suivi DES PRODUITS'!$N283</f>
        <v>0</v>
      </c>
      <c r="D142" s="10">
        <f>'[1]LISTE de suivi DES PRODUITS'!$I283</f>
        <v>0</v>
      </c>
      <c r="E142" s="22"/>
      <c r="F142" s="15" t="str">
        <f t="shared" si="12"/>
        <v>-</v>
      </c>
      <c r="G142" s="14">
        <f t="shared" si="9"/>
        <v>0</v>
      </c>
      <c r="H142" s="11">
        <f t="shared" si="10"/>
        <v>0</v>
      </c>
      <c r="I142" s="11">
        <f t="shared" si="11"/>
        <v>0</v>
      </c>
    </row>
    <row r="143" spans="1:9" ht="35.1" hidden="1" customHeight="1" thickBot="1" x14ac:dyDescent="0.3">
      <c r="A143" s="8">
        <f>'[1]LISTE de suivi DES PRODUITS'!$I284</f>
        <v>0</v>
      </c>
      <c r="B143" s="9">
        <f>'[1]LISTE de suivi DES PRODUITS'!$K284</f>
        <v>0</v>
      </c>
      <c r="C143" s="17">
        <f>'[1]LISTE de suivi DES PRODUITS'!$N284</f>
        <v>0</v>
      </c>
      <c r="D143" s="10">
        <f>'[1]LISTE de suivi DES PRODUITS'!$I284</f>
        <v>0</v>
      </c>
      <c r="E143" s="22"/>
      <c r="F143" s="15" t="str">
        <f t="shared" si="12"/>
        <v>-</v>
      </c>
      <c r="G143" s="14">
        <f t="shared" si="9"/>
        <v>0</v>
      </c>
      <c r="H143" s="11">
        <f t="shared" si="10"/>
        <v>0</v>
      </c>
      <c r="I143" s="11">
        <f t="shared" si="11"/>
        <v>0</v>
      </c>
    </row>
    <row r="144" spans="1:9" ht="35.1" customHeight="1" x14ac:dyDescent="0.25"/>
    <row r="145" ht="35.1" customHeight="1" x14ac:dyDescent="0.25"/>
    <row r="146" ht="35.1" customHeight="1" x14ac:dyDescent="0.25"/>
    <row r="147" ht="35.1" customHeight="1" x14ac:dyDescent="0.25"/>
    <row r="148" ht="35.1" customHeight="1" x14ac:dyDescent="0.25"/>
    <row r="149" ht="35.1" customHeight="1" x14ac:dyDescent="0.25"/>
    <row r="150" ht="35.1" customHeight="1" x14ac:dyDescent="0.25"/>
  </sheetData>
  <sheetProtection algorithmName="SHA-512" hashValue="gOV+sNjt/ZiLaEz1+yD0OYs71Do4VTz33d8cd8ejvoTaty9YtPUTK+kfbPDQIsN8qCH2A9uFSnf+j3LGhS9cKw==" saltValue="Bv8HvjiNRpdsFmPa7k5WcQ==" spinCount="100000" sheet="1" objects="1" scenarios="1"/>
  <protectedRanges>
    <protectedRange sqref="E4:E143" name="Plage1"/>
  </protectedRanges>
  <autoFilter ref="A1:J143" xr:uid="{06953BE3-62CB-4A9B-9287-19132F5E3E62}">
    <filterColumn colId="0">
      <filters>
        <filter val="10"/>
        <filter val="12"/>
        <filter val="14"/>
        <filter val="15"/>
        <filter val="18"/>
        <filter val="180"/>
        <filter val="19"/>
        <filter val="24"/>
        <filter val="25"/>
        <filter val="29"/>
        <filter val="32"/>
        <filter val="39"/>
        <filter val="43"/>
        <filter val="45"/>
        <filter val="49"/>
        <filter val="54"/>
        <filter val="75"/>
        <filter val="8"/>
        <filter val="90"/>
        <filter val="prix/quantité"/>
      </filters>
    </filterColumn>
  </autoFilter>
  <mergeCells count="2">
    <mergeCell ref="G1:H1"/>
    <mergeCell ref="G2:H2"/>
  </mergeCells>
  <conditionalFormatting sqref="A4:A143">
    <cfRule type="cellIs" dxfId="74" priority="12" operator="equal">
      <formula>0</formula>
    </cfRule>
    <cfRule type="containsText" dxfId="73" priority="25" operator="containsText" text="BOUTIQUE">
      <formula>NOT(ISERROR(SEARCH("BOUTIQUE",A4)))</formula>
    </cfRule>
  </conditionalFormatting>
  <conditionalFormatting sqref="A4:A143">
    <cfRule type="containsText" dxfId="72" priority="24" operator="containsText" text="MIALLET">
      <formula>NOT(ISERROR(SEARCH("MIALLET",A4)))</formula>
    </cfRule>
  </conditionalFormatting>
  <conditionalFormatting sqref="G4:G143">
    <cfRule type="cellIs" dxfId="71" priority="23" operator="equal">
      <formula>0</formula>
    </cfRule>
  </conditionalFormatting>
  <conditionalFormatting sqref="H4:I143">
    <cfRule type="cellIs" dxfId="70" priority="22" operator="equal">
      <formula>0</formula>
    </cfRule>
  </conditionalFormatting>
  <conditionalFormatting sqref="E4:E143">
    <cfRule type="cellIs" dxfId="69" priority="18" operator="greaterThan">
      <formula>1</formula>
    </cfRule>
    <cfRule type="cellIs" dxfId="68" priority="19" operator="lessThanOrEqual">
      <formula>0</formula>
    </cfRule>
    <cfRule type="cellIs" dxfId="67" priority="20" operator="equal">
      <formula>1</formula>
    </cfRule>
    <cfRule type="cellIs" dxfId="66" priority="21" operator="equal">
      <formula>0</formula>
    </cfRule>
  </conditionalFormatting>
  <conditionalFormatting sqref="H4:H143">
    <cfRule type="cellIs" dxfId="65" priority="17" operator="greaterThan">
      <formula>0</formula>
    </cfRule>
  </conditionalFormatting>
  <conditionalFormatting sqref="H3">
    <cfRule type="cellIs" dxfId="64" priority="16" operator="equal">
      <formula>0</formula>
    </cfRule>
  </conditionalFormatting>
  <conditionalFormatting sqref="H3">
    <cfRule type="cellIs" dxfId="63" priority="15" operator="greaterThan">
      <formula>0</formula>
    </cfRule>
  </conditionalFormatting>
  <conditionalFormatting sqref="G4:G143">
    <cfRule type="cellIs" dxfId="62" priority="14" operator="greaterThan">
      <formula>0</formula>
    </cfRule>
  </conditionalFormatting>
  <conditionalFormatting sqref="D4:D143">
    <cfRule type="cellIs" dxfId="61" priority="13" operator="equal">
      <formula>0</formula>
    </cfRule>
  </conditionalFormatting>
  <conditionalFormatting sqref="F4:F143">
    <cfRule type="containsText" dxfId="60" priority="9" operator="containsText" text="AIE...PAS BON">
      <formula>NOT(ISERROR(SEARCH("AIE...PAS BON",F4)))</formula>
    </cfRule>
    <cfRule type="containsText" dxfId="59" priority="10" operator="containsText" text="OK">
      <formula>NOT(ISERROR(SEARCH("OK",F4)))</formula>
    </cfRule>
    <cfRule type="containsText" dxfId="58" priority="11" operator="containsText" text="&quot;AIE...PAS BON&quot;">
      <formula>NOT(ISERROR(SEARCH("""AIE...PAS BON""",F4)))</formula>
    </cfRule>
  </conditionalFormatting>
  <conditionalFormatting sqref="F4:F143">
    <cfRule type="cellIs" dxfId="57" priority="8" operator="equal">
      <formula>1</formula>
    </cfRule>
  </conditionalFormatting>
  <conditionalFormatting sqref="F4:F143">
    <cfRule type="containsText" dxfId="56" priority="5" operator="containsText" text="AIE...PAS BON">
      <formula>NOT(ISERROR(SEARCH("AIE...PAS BON",F4)))</formula>
    </cfRule>
    <cfRule type="containsText" dxfId="55" priority="6" operator="containsText" text="OK">
      <formula>NOT(ISERROR(SEARCH("OK",F4)))</formula>
    </cfRule>
    <cfRule type="containsText" dxfId="54" priority="7" operator="containsText" text="&quot;AIE...PAS BON&quot;">
      <formula>NOT(ISERROR(SEARCH("""AIE...PAS BON""",F4)))</formula>
    </cfRule>
  </conditionalFormatting>
  <conditionalFormatting sqref="F4:F143">
    <cfRule type="cellIs" dxfId="53" priority="4" operator="equal">
      <formula>1</formula>
    </cfRule>
  </conditionalFormatting>
  <conditionalFormatting sqref="F4:F143">
    <cfRule type="containsText" dxfId="52" priority="3" operator="containsText" text="AIE…PAS BON. ???">
      <formula>NOT(ISERROR(SEARCH("AIE…PAS BON. ???",F4)))</formula>
    </cfRule>
  </conditionalFormatting>
  <conditionalFormatting sqref="F57:F104">
    <cfRule type="containsText" dxfId="51" priority="2" operator="containsText" text="AIE…PAS BON. ???">
      <formula>NOT(ISERROR(SEARCH("AIE…PAS BON. ???",F57)))</formula>
    </cfRule>
  </conditionalFormatting>
  <conditionalFormatting sqref="F120:F131">
    <cfRule type="containsText" dxfId="50" priority="1" operator="containsText" text="AIE…PAS BON. ???">
      <formula>NOT(ISERROR(SEARCH("AIE…PAS BON. ???",F120)))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8B539-4DED-4433-815D-4BE7E4860549}">
  <sheetPr filterMode="1">
    <tabColor rgb="FF7030A0"/>
  </sheetPr>
  <dimension ref="A1:I150"/>
  <sheetViews>
    <sheetView zoomScale="70" zoomScaleNormal="70" workbookViewId="0">
      <selection activeCell="C58" sqref="C58"/>
    </sheetView>
  </sheetViews>
  <sheetFormatPr baseColWidth="10" defaultRowHeight="15" x14ac:dyDescent="0.25"/>
  <cols>
    <col min="1" max="1" width="10.85546875" customWidth="1"/>
    <col min="2" max="2" width="22.85546875" customWidth="1"/>
    <col min="3" max="3" width="166.28515625" customWidth="1"/>
    <col min="4" max="4" width="16.140625" customWidth="1"/>
    <col min="5" max="5" width="11.5703125" customWidth="1"/>
    <col min="6" max="6" width="28.7109375" customWidth="1"/>
    <col min="7" max="7" width="12.42578125" customWidth="1"/>
    <col min="8" max="8" width="21" customWidth="1"/>
    <col min="9" max="9" width="20.7109375" customWidth="1"/>
    <col min="11" max="11" width="34.140625" customWidth="1"/>
  </cols>
  <sheetData>
    <row r="1" spans="1:9" ht="47.25" customHeight="1" thickTop="1" thickBot="1" x14ac:dyDescent="0.3">
      <c r="A1" s="23">
        <f>SUMIF(E4:E301,1,D4:D301)</f>
        <v>0</v>
      </c>
      <c r="E1" s="2">
        <f>SUMIF(E4:E300,1)</f>
        <v>0</v>
      </c>
      <c r="F1" s="25" t="s">
        <v>7</v>
      </c>
      <c r="G1" s="27">
        <f>A1*20/100</f>
        <v>0</v>
      </c>
      <c r="H1" s="28"/>
      <c r="I1" s="26">
        <f>SUM(I4:I300)</f>
        <v>0</v>
      </c>
    </row>
    <row r="2" spans="1:9" ht="70.5" customHeight="1" thickTop="1" thickBot="1" x14ac:dyDescent="0.3">
      <c r="A2" s="20" t="s">
        <v>6</v>
      </c>
      <c r="B2" s="5" t="s">
        <v>2</v>
      </c>
      <c r="C2" s="24" t="s">
        <v>9</v>
      </c>
      <c r="D2" s="1" t="s">
        <v>0</v>
      </c>
      <c r="E2" s="1" t="s">
        <v>1</v>
      </c>
      <c r="F2" s="7" t="s">
        <v>4</v>
      </c>
      <c r="G2" s="29" t="s">
        <v>5</v>
      </c>
      <c r="H2" s="30"/>
      <c r="I2" s="6" t="s">
        <v>8</v>
      </c>
    </row>
    <row r="3" spans="1:9" ht="43.5" hidden="1" customHeight="1" thickTop="1" thickBot="1" x14ac:dyDescent="0.55000000000000004">
      <c r="B3" s="18"/>
      <c r="C3" s="19" t="s">
        <v>3</v>
      </c>
      <c r="D3" s="1"/>
      <c r="E3" s="2">
        <f>SUMIF(E4:E300,1)</f>
        <v>0</v>
      </c>
      <c r="F3" s="2"/>
      <c r="G3" s="3">
        <v>20</v>
      </c>
      <c r="H3" s="13">
        <f>SUM(H4:H48)</f>
        <v>0</v>
      </c>
      <c r="I3" s="4">
        <f>SUM(I4:I300)</f>
        <v>0</v>
      </c>
    </row>
    <row r="4" spans="1:9" ht="35.1" hidden="1" customHeight="1" thickTop="1" thickBot="1" x14ac:dyDescent="0.3">
      <c r="A4" s="8">
        <f>'[1]LISTE de suivi DES PRODUITS'!$I145</f>
        <v>0</v>
      </c>
      <c r="B4" s="9" t="str">
        <f>'[1]LISTE de suivi DES PRODUITS'!$K145</f>
        <v>AccS 2</v>
      </c>
      <c r="C4" s="16" t="str">
        <f>'[1]LISTE de suivi DES PRODUITS'!$N145</f>
        <v>Accroche 6 serviettes en bois flotté (L 33 cm x H 45 cm x P 14 cm)</v>
      </c>
      <c r="D4" s="10">
        <f>'[1]LISTE de suivi DES PRODUITS'!$I145</f>
        <v>0</v>
      </c>
      <c r="E4" s="22"/>
      <c r="F4" s="15" t="str">
        <f t="shared" ref="F4:F6" si="0">IF(E4&gt;1,"AIE…PAS BON. ???","-")</f>
        <v>-</v>
      </c>
      <c r="G4" s="14">
        <f t="shared" ref="G4:G67" si="1">D4*G$3/100</f>
        <v>0</v>
      </c>
      <c r="H4" s="12">
        <f t="shared" ref="H4:H67" si="2">SUMIF(E4,1,G4)</f>
        <v>0</v>
      </c>
      <c r="I4" s="11">
        <f t="shared" ref="I4:I67" si="3">SUMIF(E4,1,H4)*4</f>
        <v>0</v>
      </c>
    </row>
    <row r="5" spans="1:9" ht="26.25" hidden="1" customHeight="1" thickBot="1" x14ac:dyDescent="0.3">
      <c r="A5" s="8">
        <f>'[1]LISTE de suivi DES PRODUITS'!$I146</f>
        <v>0</v>
      </c>
      <c r="B5" s="9" t="str">
        <f>'[1]LISTE de suivi DES PRODUITS'!$K146</f>
        <v>AccS 1</v>
      </c>
      <c r="C5" s="17" t="str">
        <f>'[1]LISTE de suivi DES PRODUITS'!$N146</f>
        <v>Accroche 5 serviettes en bois flotté (L 33 cm x H 45 cm x P 14 cm)</v>
      </c>
      <c r="D5" s="10">
        <f>'[1]LISTE de suivi DES PRODUITS'!$I146</f>
        <v>0</v>
      </c>
      <c r="E5" s="22"/>
      <c r="F5" s="15" t="str">
        <f t="shared" si="0"/>
        <v>-</v>
      </c>
      <c r="G5" s="14">
        <f t="shared" si="1"/>
        <v>0</v>
      </c>
      <c r="H5" s="11">
        <f t="shared" si="2"/>
        <v>0</v>
      </c>
      <c r="I5" s="11">
        <f t="shared" si="3"/>
        <v>0</v>
      </c>
    </row>
    <row r="6" spans="1:9" ht="35.1" customHeight="1" thickTop="1" thickBot="1" x14ac:dyDescent="0.3">
      <c r="A6" s="8">
        <f>'[1]LISTE de suivi DES PRODUITS'!$I147</f>
        <v>29</v>
      </c>
      <c r="B6" s="9" t="str">
        <f>'[1]LISTE de suivi DES PRODUITS'!$K147</f>
        <v>AccS 3</v>
      </c>
      <c r="C6" s="17" t="str">
        <f>'[1]LISTE de suivi DES PRODUITS'!$N147</f>
        <v>Accroche 3 serviettes de porte 100% en bois flotté (L 38 x H 34 x P 20)</v>
      </c>
      <c r="D6" s="10">
        <f>'[1]LISTE de suivi DES PRODUITS'!$I147</f>
        <v>29</v>
      </c>
      <c r="E6" s="22"/>
      <c r="F6" s="15" t="str">
        <f t="shared" si="0"/>
        <v>-</v>
      </c>
      <c r="G6" s="14">
        <f t="shared" si="1"/>
        <v>5.8</v>
      </c>
      <c r="H6" s="11">
        <f t="shared" si="2"/>
        <v>0</v>
      </c>
      <c r="I6" s="11">
        <f t="shared" si="3"/>
        <v>0</v>
      </c>
    </row>
    <row r="7" spans="1:9" ht="35.1" hidden="1" customHeight="1" thickBot="1" x14ac:dyDescent="0.3">
      <c r="A7" s="8">
        <f>'[1]LISTE de suivi DES PRODUITS'!$I148</f>
        <v>0</v>
      </c>
      <c r="B7" s="9" t="str">
        <f>'[1]LISTE de suivi DES PRODUITS'!$K148</f>
        <v>EcuD</v>
      </c>
      <c r="C7" s="17" t="str">
        <f>'[1]LISTE de suivi DES PRODUITS'!$N148</f>
        <v>ECUREUIL DECORATIF en bois flotté</v>
      </c>
      <c r="D7" s="10">
        <f>'[1]LISTE de suivi DES PRODUITS'!$I148</f>
        <v>0</v>
      </c>
      <c r="E7" s="22"/>
      <c r="F7" s="15" t="str">
        <f>IF(E7&gt;1,"AIE…PAS BON. ???","-")</f>
        <v>-</v>
      </c>
      <c r="G7" s="14">
        <f t="shared" si="1"/>
        <v>0</v>
      </c>
      <c r="H7" s="11">
        <f t="shared" si="2"/>
        <v>0</v>
      </c>
      <c r="I7" s="11">
        <f t="shared" si="3"/>
        <v>0</v>
      </c>
    </row>
    <row r="8" spans="1:9" ht="35.1" hidden="1" customHeight="1" thickBot="1" x14ac:dyDescent="0.3">
      <c r="A8" s="8">
        <f>'[1]LISTE de suivi DES PRODUITS'!$I149</f>
        <v>0</v>
      </c>
      <c r="B8" s="9" t="str">
        <f>'[1]LISTE de suivi DES PRODUITS'!$K149</f>
        <v>bat 6</v>
      </c>
      <c r="C8" s="17" t="str">
        <f>'[1]LISTE de suivi DES PRODUITS'!$N149</f>
        <v>Petit voilier écorce en bois flotté (H 39 x 33 x 12 cm)</v>
      </c>
      <c r="D8" s="10">
        <f>'[1]LISTE de suivi DES PRODUITS'!$I149</f>
        <v>0</v>
      </c>
      <c r="E8" s="22"/>
      <c r="F8" s="15" t="str">
        <f t="shared" ref="F8:F71" si="4">IF(E8&gt;1,"AIE…PAS BON. ???","-")</f>
        <v>-</v>
      </c>
      <c r="G8" s="14">
        <f t="shared" si="1"/>
        <v>0</v>
      </c>
      <c r="H8" s="11">
        <f t="shared" si="2"/>
        <v>0</v>
      </c>
      <c r="I8" s="11">
        <f t="shared" si="3"/>
        <v>0</v>
      </c>
    </row>
    <row r="9" spans="1:9" ht="35.1" hidden="1" customHeight="1" thickBot="1" x14ac:dyDescent="0.3">
      <c r="A9" s="8">
        <f>'[1]LISTE de suivi DES PRODUITS'!$I150</f>
        <v>0</v>
      </c>
      <c r="B9" s="9" t="str">
        <f>'[1]LISTE de suivi DES PRODUITS'!$K150</f>
        <v>SupS1</v>
      </c>
      <c r="C9" s="17" t="str">
        <f>'[1]LISTE de suivi DES PRODUITS'!$N150</f>
        <v>Support de serviettes à suspendre en bois flotté</v>
      </c>
      <c r="D9" s="10">
        <f>'[1]LISTE de suivi DES PRODUITS'!$I150</f>
        <v>0</v>
      </c>
      <c r="E9" s="22"/>
      <c r="F9" s="15" t="str">
        <f t="shared" si="4"/>
        <v>-</v>
      </c>
      <c r="G9" s="14">
        <f t="shared" si="1"/>
        <v>0</v>
      </c>
      <c r="H9" s="11">
        <f t="shared" si="2"/>
        <v>0</v>
      </c>
      <c r="I9" s="11">
        <f t="shared" si="3"/>
        <v>0</v>
      </c>
    </row>
    <row r="10" spans="1:9" ht="35.1" customHeight="1" thickBot="1" x14ac:dyDescent="0.3">
      <c r="A10" s="8">
        <f>'[1]LISTE de suivi DES PRODUITS'!$I151</f>
        <v>29</v>
      </c>
      <c r="B10" s="9" t="str">
        <f>'[1]LISTE de suivi DES PRODUITS'!$K151</f>
        <v>SupClés10</v>
      </c>
      <c r="C10" s="17" t="str">
        <f>'[1]LISTE de suivi DES PRODUITS'!$N151</f>
        <v>Support de clés "OISEAU" (Lg 36 cm, H 17 cm, P 5 cm)</v>
      </c>
      <c r="D10" s="10">
        <f>'[1]LISTE de suivi DES PRODUITS'!$I151</f>
        <v>29</v>
      </c>
      <c r="E10" s="22"/>
      <c r="F10" s="15" t="str">
        <f t="shared" si="4"/>
        <v>-</v>
      </c>
      <c r="G10" s="14">
        <f t="shared" si="1"/>
        <v>5.8</v>
      </c>
      <c r="H10" s="11">
        <f t="shared" si="2"/>
        <v>0</v>
      </c>
      <c r="I10" s="11">
        <f t="shared" si="3"/>
        <v>0</v>
      </c>
    </row>
    <row r="11" spans="1:9" ht="35.1" hidden="1" customHeight="1" thickBot="1" x14ac:dyDescent="0.3">
      <c r="A11" s="8">
        <f>'[1]LISTE de suivi DES PRODUITS'!$I152</f>
        <v>0</v>
      </c>
      <c r="B11" s="9" t="str">
        <f>'[1]LISTE de suivi DES PRODUITS'!$K152</f>
        <v>SupToil 1</v>
      </c>
      <c r="C11" s="17" t="str">
        <f>'[1]LISTE de suivi DES PRODUITS'!$N152</f>
        <v>Support pour toilettes en bois flotté</v>
      </c>
      <c r="D11" s="10">
        <f>'[1]LISTE de suivi DES PRODUITS'!$I152</f>
        <v>0</v>
      </c>
      <c r="E11" s="22"/>
      <c r="F11" s="15" t="str">
        <f t="shared" si="4"/>
        <v>-</v>
      </c>
      <c r="G11" s="14">
        <f t="shared" si="1"/>
        <v>0</v>
      </c>
      <c r="H11" s="11">
        <f t="shared" si="2"/>
        <v>0</v>
      </c>
      <c r="I11" s="11">
        <f t="shared" si="3"/>
        <v>0</v>
      </c>
    </row>
    <row r="12" spans="1:9" ht="35.1" hidden="1" customHeight="1" thickBot="1" x14ac:dyDescent="0.3">
      <c r="A12" s="8">
        <f>'[1]LISTE de suivi DES PRODUITS'!$I153</f>
        <v>0</v>
      </c>
      <c r="B12" s="9" t="str">
        <f>'[1]LISTE de suivi DES PRODUITS'!$K153</f>
        <v>XXXXXX</v>
      </c>
      <c r="C12" s="17" t="str">
        <f>'[1]LISTE de suivi DES PRODUITS'!$N153</f>
        <v>ARCHE de MARIAGE LOCATION 2021</v>
      </c>
      <c r="D12" s="10">
        <f>'[1]LISTE de suivi DES PRODUITS'!$I153</f>
        <v>0</v>
      </c>
      <c r="E12" s="22"/>
      <c r="F12" s="15" t="str">
        <f t="shared" si="4"/>
        <v>-</v>
      </c>
      <c r="G12" s="14">
        <f t="shared" si="1"/>
        <v>0</v>
      </c>
      <c r="H12" s="11">
        <f t="shared" si="2"/>
        <v>0</v>
      </c>
      <c r="I12" s="11">
        <f t="shared" si="3"/>
        <v>0</v>
      </c>
    </row>
    <row r="13" spans="1:9" ht="35.1" hidden="1" customHeight="1" thickBot="1" x14ac:dyDescent="0.3">
      <c r="A13" s="8">
        <f>'[1]LISTE de suivi DES PRODUITS'!$I154</f>
        <v>0</v>
      </c>
      <c r="B13" s="9" t="str">
        <f>'[1]LISTE de suivi DES PRODUITS'!$K154</f>
        <v>APP-"Y"</v>
      </c>
      <c r="C13" s="17" t="str">
        <f>'[1]LISTE de suivi DES PRODUITS'!$N154</f>
        <v>APPLIQUE MURALE "Y" en bois flotté Lg 60 cm</v>
      </c>
      <c r="D13" s="10">
        <f>'[1]LISTE de suivi DES PRODUITS'!$I154</f>
        <v>0</v>
      </c>
      <c r="E13" s="22"/>
      <c r="F13" s="15" t="str">
        <f t="shared" si="4"/>
        <v>-</v>
      </c>
      <c r="G13" s="14">
        <f t="shared" si="1"/>
        <v>0</v>
      </c>
      <c r="H13" s="11">
        <f t="shared" si="2"/>
        <v>0</v>
      </c>
      <c r="I13" s="11">
        <f t="shared" si="3"/>
        <v>0</v>
      </c>
    </row>
    <row r="14" spans="1:9" ht="35.1" hidden="1" customHeight="1" thickBot="1" x14ac:dyDescent="0.3">
      <c r="A14" s="8">
        <f>'[1]LISTE de suivi DES PRODUITS'!$I155</f>
        <v>0</v>
      </c>
      <c r="B14" s="9" t="str">
        <f>'[1]LISTE de suivi DES PRODUITS'!$K155</f>
        <v>bat 9</v>
      </c>
      <c r="C14" s="17" t="str">
        <f>'[1]LISTE de suivi DES PRODUITS'!$N155</f>
        <v>Bateau</v>
      </c>
      <c r="D14" s="10">
        <f>'[1]LISTE de suivi DES PRODUITS'!$I155</f>
        <v>0</v>
      </c>
      <c r="E14" s="22"/>
      <c r="F14" s="15" t="str">
        <f t="shared" si="4"/>
        <v>-</v>
      </c>
      <c r="G14" s="14">
        <f t="shared" si="1"/>
        <v>0</v>
      </c>
      <c r="H14" s="11">
        <f t="shared" si="2"/>
        <v>0</v>
      </c>
      <c r="I14" s="11">
        <f t="shared" si="3"/>
        <v>0</v>
      </c>
    </row>
    <row r="15" spans="1:9" ht="35.1" hidden="1" customHeight="1" thickBot="1" x14ac:dyDescent="0.3">
      <c r="A15" s="8">
        <f>'[1]LISTE de suivi DES PRODUITS'!$I156</f>
        <v>0</v>
      </c>
      <c r="B15" s="9" t="str">
        <f>'[1]LISTE de suivi DES PRODUITS'!$K156</f>
        <v>Caissette A</v>
      </c>
      <c r="C15" s="17" t="str">
        <f>'[1]LISTE de suivi DES PRODUITS'!$N156</f>
        <v>Caissette déco en bois de palette Lg 24cm l 21 cm h12 cm</v>
      </c>
      <c r="D15" s="10">
        <f>'[1]LISTE de suivi DES PRODUITS'!$I156</f>
        <v>0</v>
      </c>
      <c r="E15" s="22"/>
      <c r="F15" s="15" t="str">
        <f t="shared" si="4"/>
        <v>-</v>
      </c>
      <c r="G15" s="14">
        <f t="shared" si="1"/>
        <v>0</v>
      </c>
      <c r="H15" s="11">
        <f t="shared" si="2"/>
        <v>0</v>
      </c>
      <c r="I15" s="11">
        <f t="shared" si="3"/>
        <v>0</v>
      </c>
    </row>
    <row r="16" spans="1:9" ht="35.1" hidden="1" customHeight="1" thickBot="1" x14ac:dyDescent="0.3">
      <c r="A16" s="8">
        <f>'[1]LISTE de suivi DES PRODUITS'!$I157</f>
        <v>0</v>
      </c>
      <c r="B16" s="9" t="str">
        <f>'[1]LISTE de suivi DES PRODUITS'!$K157</f>
        <v>Caissette B</v>
      </c>
      <c r="C16" s="17" t="str">
        <f>'[1]LISTE de suivi DES PRODUITS'!$N157</f>
        <v>Caissette déco en bois de palette Lg 23cm  l16cm  h10cm</v>
      </c>
      <c r="D16" s="10">
        <f>'[1]LISTE de suivi DES PRODUITS'!$I157</f>
        <v>0</v>
      </c>
      <c r="E16" s="22"/>
      <c r="F16" s="15" t="str">
        <f t="shared" si="4"/>
        <v>-</v>
      </c>
      <c r="G16" s="14">
        <f t="shared" si="1"/>
        <v>0</v>
      </c>
      <c r="H16" s="11">
        <f t="shared" si="2"/>
        <v>0</v>
      </c>
      <c r="I16" s="11">
        <f t="shared" si="3"/>
        <v>0</v>
      </c>
    </row>
    <row r="17" spans="1:9" ht="35.1" hidden="1" customHeight="1" thickBot="1" x14ac:dyDescent="0.3">
      <c r="A17" s="8">
        <f>'[1]LISTE de suivi DES PRODUITS'!$I158</f>
        <v>0</v>
      </c>
      <c r="B17" s="9" t="str">
        <f>'[1]LISTE de suivi DES PRODUITS'!$K158</f>
        <v>Caissette C</v>
      </c>
      <c r="C17" s="17" t="str">
        <f>'[1]LISTE de suivi DES PRODUITS'!$N158</f>
        <v>Caissette déco en bois de palette Lg 23cm l16cm h10cm</v>
      </c>
      <c r="D17" s="10">
        <f>'[1]LISTE de suivi DES PRODUITS'!$I158</f>
        <v>0</v>
      </c>
      <c r="E17" s="22"/>
      <c r="F17" s="15" t="str">
        <f t="shared" si="4"/>
        <v>-</v>
      </c>
      <c r="G17" s="14">
        <f t="shared" si="1"/>
        <v>0</v>
      </c>
      <c r="H17" s="11">
        <f t="shared" si="2"/>
        <v>0</v>
      </c>
      <c r="I17" s="11">
        <f t="shared" si="3"/>
        <v>0</v>
      </c>
    </row>
    <row r="18" spans="1:9" ht="35.1" customHeight="1" thickBot="1" x14ac:dyDescent="0.3">
      <c r="A18" s="8">
        <f>'[1]LISTE de suivi DES PRODUITS'!$I159</f>
        <v>18</v>
      </c>
      <c r="B18" s="9" t="str">
        <f>'[1]LISTE de suivi DES PRODUITS'!$K159</f>
        <v>Caissette D</v>
      </c>
      <c r="C18" s="17" t="str">
        <f>'[1]LISTE de suivi DES PRODUITS'!$N159</f>
        <v>Caissette déco en bois de palette Lg 23cm l16cm h10cm</v>
      </c>
      <c r="D18" s="10">
        <f>'[1]LISTE de suivi DES PRODUITS'!$I159</f>
        <v>18</v>
      </c>
      <c r="E18" s="22"/>
      <c r="F18" s="15" t="str">
        <f t="shared" si="4"/>
        <v>-</v>
      </c>
      <c r="G18" s="14">
        <f t="shared" si="1"/>
        <v>3.6</v>
      </c>
      <c r="H18" s="11">
        <f t="shared" si="2"/>
        <v>0</v>
      </c>
      <c r="I18" s="11">
        <f t="shared" si="3"/>
        <v>0</v>
      </c>
    </row>
    <row r="19" spans="1:9" ht="35.1" hidden="1" customHeight="1" thickBot="1" x14ac:dyDescent="0.3">
      <c r="A19" s="8">
        <f>'[1]LISTE de suivi DES PRODUITS'!$I160</f>
        <v>0</v>
      </c>
      <c r="B19" s="9" t="str">
        <f>'[1]LISTE de suivi DES PRODUITS'!$K160</f>
        <v>FA- Susp-B2</v>
      </c>
      <c r="C19" s="17" t="str">
        <f>'[1]LISTE de suivi DES PRODUITS'!$N160</f>
        <v>Boule décoration suspendue au bois flotté avec  plante "TILLANDSIA tricolore" appelées filles de l'air .</v>
      </c>
      <c r="D19" s="10">
        <f>'[1]LISTE de suivi DES PRODUITS'!$I160</f>
        <v>0</v>
      </c>
      <c r="E19" s="22"/>
      <c r="F19" s="15" t="str">
        <f t="shared" si="4"/>
        <v>-</v>
      </c>
      <c r="G19" s="14">
        <f t="shared" si="1"/>
        <v>0</v>
      </c>
      <c r="H19" s="11">
        <f t="shared" si="2"/>
        <v>0</v>
      </c>
      <c r="I19" s="11">
        <f t="shared" si="3"/>
        <v>0</v>
      </c>
    </row>
    <row r="20" spans="1:9" ht="35.1" hidden="1" customHeight="1" thickBot="1" x14ac:dyDescent="0.3">
      <c r="A20" s="8">
        <f>'[1]LISTE de suivi DES PRODUITS'!$I161</f>
        <v>0</v>
      </c>
      <c r="B20" s="9" t="str">
        <f>'[1]LISTE de suivi DES PRODUITS'!$K161</f>
        <v>FA- Susp-B3</v>
      </c>
      <c r="C20" s="21" t="str">
        <f>'[1]LISTE de suivi DES PRODUITS'!$N161</f>
        <v>Déco coeur " avec plante TILLANDSIA Melanocrater Groen" appelées filles de l'air  posée sur étagère en bois de palette (à accrocher) .</v>
      </c>
      <c r="D20" s="10">
        <f>'[1]LISTE de suivi DES PRODUITS'!$I161</f>
        <v>0</v>
      </c>
      <c r="E20" s="22"/>
      <c r="F20" s="15" t="str">
        <f t="shared" si="4"/>
        <v>-</v>
      </c>
      <c r="G20" s="14">
        <f t="shared" si="1"/>
        <v>0</v>
      </c>
      <c r="H20" s="11">
        <f t="shared" si="2"/>
        <v>0</v>
      </c>
      <c r="I20" s="11">
        <f t="shared" si="3"/>
        <v>0</v>
      </c>
    </row>
    <row r="21" spans="1:9" ht="35.1" customHeight="1" thickBot="1" x14ac:dyDescent="0.3">
      <c r="A21" s="8">
        <f>'[1]LISTE de suivi DES PRODUITS'!$I162</f>
        <v>12</v>
      </c>
      <c r="B21" s="9" t="str">
        <f>'[1]LISTE de suivi DES PRODUITS'!$K162</f>
        <v>Sup TIL 5</v>
      </c>
      <c r="C21" s="17" t="str">
        <f>'[1]LISTE de suivi DES PRODUITS'!$N162</f>
        <v>Support "TILLANDSIA V" L 25 cm, H 22 cm, P 8 cm - bois flotté et palette</v>
      </c>
      <c r="D21" s="10">
        <f>'[1]LISTE de suivi DES PRODUITS'!$I162</f>
        <v>12</v>
      </c>
      <c r="E21" s="22"/>
      <c r="F21" s="15" t="str">
        <f t="shared" si="4"/>
        <v>-</v>
      </c>
      <c r="G21" s="14">
        <f t="shared" si="1"/>
        <v>2.4</v>
      </c>
      <c r="H21" s="11">
        <f t="shared" si="2"/>
        <v>0</v>
      </c>
      <c r="I21" s="11">
        <f t="shared" si="3"/>
        <v>0</v>
      </c>
    </row>
    <row r="22" spans="1:9" ht="35.1" hidden="1" customHeight="1" thickBot="1" x14ac:dyDescent="0.3">
      <c r="A22" s="8">
        <f>'[1]LISTE de suivi DES PRODUITS'!$I163</f>
        <v>0</v>
      </c>
      <c r="B22" s="9" t="str">
        <f>'[1]LISTE de suivi DES PRODUITS'!$K163</f>
        <v>Sup TIL 6</v>
      </c>
      <c r="C22" s="17" t="str">
        <f>'[1]LISTE de suivi DES PRODUITS'!$N163</f>
        <v>Support orange "Plante grasse " L 30 cm, H 30 cm, P 12 cm - bois flotté et palette</v>
      </c>
      <c r="D22" s="10">
        <f>'[1]LISTE de suivi DES PRODUITS'!$I163</f>
        <v>0</v>
      </c>
      <c r="E22" s="22"/>
      <c r="F22" s="15" t="str">
        <f t="shared" si="4"/>
        <v>-</v>
      </c>
      <c r="G22" s="14">
        <f t="shared" si="1"/>
        <v>0</v>
      </c>
      <c r="H22" s="11">
        <f t="shared" si="2"/>
        <v>0</v>
      </c>
      <c r="I22" s="11">
        <f t="shared" si="3"/>
        <v>0</v>
      </c>
    </row>
    <row r="23" spans="1:9" ht="35.1" hidden="1" customHeight="1" thickBot="1" x14ac:dyDescent="0.3">
      <c r="A23" s="8">
        <f>'[1]LISTE de suivi DES PRODUITS'!$I164</f>
        <v>0</v>
      </c>
      <c r="B23" s="9" t="str">
        <f>'[1]LISTE de suivi DES PRODUITS'!$K164</f>
        <v>Sup TIL 7</v>
      </c>
      <c r="C23" s="17" t="str">
        <f>'[1]LISTE de suivi DES PRODUITS'!$N164</f>
        <v>Support "colonne" en bois flotté H 70cm ( A VENIR)- appelée filles de l'air</v>
      </c>
      <c r="D23" s="10">
        <f>'[1]LISTE de suivi DES PRODUITS'!$I164</f>
        <v>0</v>
      </c>
      <c r="E23" s="22"/>
      <c r="F23" s="15" t="str">
        <f t="shared" si="4"/>
        <v>-</v>
      </c>
      <c r="G23" s="14">
        <f t="shared" si="1"/>
        <v>0</v>
      </c>
      <c r="H23" s="11">
        <f t="shared" si="2"/>
        <v>0</v>
      </c>
      <c r="I23" s="11">
        <f t="shared" si="3"/>
        <v>0</v>
      </c>
    </row>
    <row r="24" spans="1:9" ht="35.1" hidden="1" customHeight="1" thickBot="1" x14ac:dyDescent="0.3">
      <c r="A24" s="8">
        <f>'[1]LISTE de suivi DES PRODUITS'!$I165</f>
        <v>0</v>
      </c>
      <c r="B24" s="9" t="str">
        <f>'[1]LISTE de suivi DES PRODUITS'!$K165</f>
        <v>L3</v>
      </c>
      <c r="C24" s="17" t="str">
        <f>'[1]LISTE de suivi DES PRODUITS'!$N165</f>
        <v>Lampe "oiseau" avec abat jour marron  en bois flotté (L 40 cm x H 60 cm x P 19 cm)</v>
      </c>
      <c r="D24" s="10">
        <f>'[1]LISTE de suivi DES PRODUITS'!$I165</f>
        <v>0</v>
      </c>
      <c r="E24" s="22"/>
      <c r="F24" s="15" t="str">
        <f t="shared" si="4"/>
        <v>-</v>
      </c>
      <c r="G24" s="14">
        <f t="shared" si="1"/>
        <v>0</v>
      </c>
      <c r="H24" s="11">
        <f t="shared" si="2"/>
        <v>0</v>
      </c>
      <c r="I24" s="11">
        <f t="shared" si="3"/>
        <v>0</v>
      </c>
    </row>
    <row r="25" spans="1:9" ht="35.1" hidden="1" customHeight="1" thickBot="1" x14ac:dyDescent="0.3">
      <c r="A25" s="8">
        <f>'[1]LISTE de suivi DES PRODUITS'!$I166</f>
        <v>0</v>
      </c>
      <c r="B25" s="9" t="str">
        <f>'[1]LISTE de suivi DES PRODUITS'!$K166</f>
        <v>L4</v>
      </c>
      <c r="C25" s="17" t="str">
        <f>'[1]LISTE de suivi DES PRODUITS'!$N166</f>
        <v>Lampe "H DEPORTEE" avec abat jour marron  en bois flotté (L 40 cm x H 60 cm x P 19 cm)</v>
      </c>
      <c r="D25" s="10">
        <f>'[1]LISTE de suivi DES PRODUITS'!$I166</f>
        <v>0</v>
      </c>
      <c r="E25" s="22"/>
      <c r="F25" s="15" t="str">
        <f t="shared" si="4"/>
        <v>-</v>
      </c>
      <c r="G25" s="14">
        <f t="shared" si="1"/>
        <v>0</v>
      </c>
      <c r="H25" s="11">
        <f t="shared" si="2"/>
        <v>0</v>
      </c>
      <c r="I25" s="11">
        <f t="shared" si="3"/>
        <v>0</v>
      </c>
    </row>
    <row r="26" spans="1:9" ht="35.1" hidden="1" customHeight="1" thickBot="1" x14ac:dyDescent="0.3">
      <c r="A26" s="8">
        <f>'[1]LISTE de suivi DES PRODUITS'!$I167</f>
        <v>0</v>
      </c>
      <c r="B26" s="9" t="str">
        <f>'[1]LISTE de suivi DES PRODUITS'!$K167</f>
        <v>L37</v>
      </c>
      <c r="C26" s="17" t="str">
        <f>'[1]LISTE de suivi DES PRODUITS'!$N167</f>
        <v>Lampe Haute cintrée (H= 105 cm)</v>
      </c>
      <c r="D26" s="10">
        <f>'[1]LISTE de suivi DES PRODUITS'!$I167</f>
        <v>0</v>
      </c>
      <c r="E26" s="22"/>
      <c r="F26" s="15" t="str">
        <f t="shared" si="4"/>
        <v>-</v>
      </c>
      <c r="G26" s="14">
        <f t="shared" si="1"/>
        <v>0</v>
      </c>
      <c r="H26" s="11">
        <f t="shared" si="2"/>
        <v>0</v>
      </c>
      <c r="I26" s="11">
        <f t="shared" si="3"/>
        <v>0</v>
      </c>
    </row>
    <row r="27" spans="1:9" ht="35.1" hidden="1" customHeight="1" thickBot="1" x14ac:dyDescent="0.3">
      <c r="A27" s="8">
        <f>'[1]LISTE de suivi DES PRODUITS'!$I168</f>
        <v>0</v>
      </c>
      <c r="B27" s="9" t="str">
        <f>'[1]LISTE de suivi DES PRODUITS'!$K168</f>
        <v>L40</v>
      </c>
      <c r="C27" s="17" t="str">
        <f>'[1]LISTE de suivi DES PRODUITS'!$N168</f>
        <v>Lampe "CHIMERE 1"</v>
      </c>
      <c r="D27" s="10">
        <f>'[1]LISTE de suivi DES PRODUITS'!$I168</f>
        <v>0</v>
      </c>
      <c r="E27" s="22"/>
      <c r="F27" s="15" t="str">
        <f t="shared" si="4"/>
        <v>-</v>
      </c>
      <c r="G27" s="14">
        <f t="shared" si="1"/>
        <v>0</v>
      </c>
      <c r="H27" s="11">
        <f t="shared" si="2"/>
        <v>0</v>
      </c>
      <c r="I27" s="11">
        <f t="shared" si="3"/>
        <v>0</v>
      </c>
    </row>
    <row r="28" spans="1:9" ht="35.1" hidden="1" customHeight="1" thickBot="1" x14ac:dyDescent="0.3">
      <c r="A28" s="8">
        <f>'[1]LISTE de suivi DES PRODUITS'!$I169</f>
        <v>0</v>
      </c>
      <c r="B28" s="9" t="str">
        <f>'[1]LISTE de suivi DES PRODUITS'!$K169</f>
        <v>L50</v>
      </c>
      <c r="C28" s="17" t="str">
        <f>'[1]LISTE de suivi DES PRODUITS'!$N169</f>
        <v>Lampe "TUBE" H-59 cm - Ø 13/14 cm en bois flotté. Ampoule flamme fournie.</v>
      </c>
      <c r="D28" s="10">
        <f>'[1]LISTE de suivi DES PRODUITS'!$I169</f>
        <v>0</v>
      </c>
      <c r="E28" s="22"/>
      <c r="F28" s="15" t="str">
        <f t="shared" si="4"/>
        <v>-</v>
      </c>
      <c r="G28" s="14">
        <f t="shared" si="1"/>
        <v>0</v>
      </c>
      <c r="H28" s="11">
        <f t="shared" si="2"/>
        <v>0</v>
      </c>
      <c r="I28" s="11">
        <f t="shared" si="3"/>
        <v>0</v>
      </c>
    </row>
    <row r="29" spans="1:9" ht="35.1" hidden="1" customHeight="1" thickBot="1" x14ac:dyDescent="0.3">
      <c r="A29" s="8">
        <f>'[1]LISTE de suivi DES PRODUITS'!$I170</f>
        <v>0</v>
      </c>
      <c r="B29" s="9" t="str">
        <f>'[1]LISTE de suivi DES PRODUITS'!$K170</f>
        <v>L53</v>
      </c>
      <c r="C29" s="17" t="str">
        <f>'[1]LISTE de suivi DES PRODUITS'!$N170</f>
        <v>Lampe "BEC" ( H-79cm Lg-45 cm P-25 cm) en bois flotté. Ampoule  fournie.</v>
      </c>
      <c r="D29" s="10">
        <f>'[1]LISTE de suivi DES PRODUITS'!$I170</f>
        <v>0</v>
      </c>
      <c r="E29" s="22"/>
      <c r="F29" s="15" t="str">
        <f t="shared" si="4"/>
        <v>-</v>
      </c>
      <c r="G29" s="14">
        <f t="shared" si="1"/>
        <v>0</v>
      </c>
      <c r="H29" s="11">
        <f t="shared" si="2"/>
        <v>0</v>
      </c>
      <c r="I29" s="11">
        <f t="shared" si="3"/>
        <v>0</v>
      </c>
    </row>
    <row r="30" spans="1:9" ht="35.1" hidden="1" customHeight="1" thickBot="1" x14ac:dyDescent="0.3">
      <c r="A30" s="8">
        <f>'[1]LISTE de suivi DES PRODUITS'!$I171</f>
        <v>0</v>
      </c>
      <c r="B30" s="9" t="str">
        <f>'[1]LISTE de suivi DES PRODUITS'!$K171</f>
        <v>L56</v>
      </c>
      <c r="C30" s="17" t="str">
        <f>'[1]LISTE de suivi DES PRODUITS'!$N171</f>
        <v xml:space="preserve">Lampe "DETECTEUR présence " en bois flotté (H 33cm, lg 20 cm, P 14cm)  </v>
      </c>
      <c r="D30" s="10">
        <f>'[1]LISTE de suivi DES PRODUITS'!$I171</f>
        <v>0</v>
      </c>
      <c r="E30" s="22"/>
      <c r="F30" s="15" t="str">
        <f t="shared" si="4"/>
        <v>-</v>
      </c>
      <c r="G30" s="14">
        <f t="shared" si="1"/>
        <v>0</v>
      </c>
      <c r="H30" s="11">
        <f t="shared" si="2"/>
        <v>0</v>
      </c>
      <c r="I30" s="11">
        <f t="shared" si="3"/>
        <v>0</v>
      </c>
    </row>
    <row r="31" spans="1:9" ht="35.1" hidden="1" customHeight="1" thickBot="1" x14ac:dyDescent="0.3">
      <c r="A31" s="8">
        <f>'[1]LISTE de suivi DES PRODUITS'!$I172</f>
        <v>0</v>
      </c>
      <c r="B31" s="9" t="str">
        <f>'[1]LISTE de suivi DES PRODUITS'!$K172</f>
        <v>L59</v>
      </c>
      <c r="C31" s="17" t="str">
        <f>'[1]LISTE de suivi DES PRODUITS'!$N172</f>
        <v>Lampe "CHEVET" petite n°2 en bois de chêne</v>
      </c>
      <c r="D31" s="10">
        <f>'[1]LISTE de suivi DES PRODUITS'!$I172</f>
        <v>0</v>
      </c>
      <c r="E31" s="22"/>
      <c r="F31" s="15" t="str">
        <f t="shared" si="4"/>
        <v>-</v>
      </c>
      <c r="G31" s="14">
        <f t="shared" si="1"/>
        <v>0</v>
      </c>
      <c r="H31" s="11">
        <f t="shared" si="2"/>
        <v>0</v>
      </c>
      <c r="I31" s="11">
        <f t="shared" si="3"/>
        <v>0</v>
      </c>
    </row>
    <row r="32" spans="1:9" ht="35.1" hidden="1" customHeight="1" thickBot="1" x14ac:dyDescent="0.3">
      <c r="A32" s="8">
        <f>'[1]LISTE de suivi DES PRODUITS'!$I173</f>
        <v>0</v>
      </c>
      <c r="B32" s="9" t="str">
        <f>'[1]LISTE de suivi DES PRODUITS'!$K173</f>
        <v>LA61</v>
      </c>
      <c r="C32" s="17" t="str">
        <f>'[1]LISTE de suivi DES PRODUITS'!$N173</f>
        <v>LAMPAD "LAMPADAIRE BEC " en bois flotté  H= 133 cm .</v>
      </c>
      <c r="D32" s="10">
        <f>'[1]LISTE de suivi DES PRODUITS'!$I173</f>
        <v>0</v>
      </c>
      <c r="E32" s="22"/>
      <c r="F32" s="15" t="str">
        <f t="shared" si="4"/>
        <v>-</v>
      </c>
      <c r="G32" s="14">
        <f t="shared" si="1"/>
        <v>0</v>
      </c>
      <c r="H32" s="11">
        <f t="shared" si="2"/>
        <v>0</v>
      </c>
      <c r="I32" s="11">
        <f t="shared" si="3"/>
        <v>0</v>
      </c>
    </row>
    <row r="33" spans="1:9" ht="35.1" customHeight="1" thickBot="1" x14ac:dyDescent="0.3">
      <c r="A33" s="8">
        <f>'[1]LISTE de suivi DES PRODUITS'!$I174</f>
        <v>54</v>
      </c>
      <c r="B33" s="9" t="str">
        <f>'[1]LISTE de suivi DES PRODUITS'!$K174</f>
        <v>L64</v>
      </c>
      <c r="C33" s="17" t="str">
        <f>'[1]LISTE de suivi DES PRODUITS'!$N174</f>
        <v>Lampe " COEUR" H- 86cm -  en bois flotté. 1 ampoule sur 2 à votre choix .</v>
      </c>
      <c r="D33" s="10">
        <f>'[1]LISTE de suivi DES PRODUITS'!$I174</f>
        <v>54</v>
      </c>
      <c r="E33" s="22"/>
      <c r="F33" s="15" t="str">
        <f t="shared" si="4"/>
        <v>-</v>
      </c>
      <c r="G33" s="14">
        <f t="shared" si="1"/>
        <v>10.8</v>
      </c>
      <c r="H33" s="11">
        <f t="shared" si="2"/>
        <v>0</v>
      </c>
      <c r="I33" s="11">
        <f t="shared" si="3"/>
        <v>0</v>
      </c>
    </row>
    <row r="34" spans="1:9" ht="35.1" hidden="1" customHeight="1" thickBot="1" x14ac:dyDescent="0.3">
      <c r="A34" s="8">
        <f>'[1]LISTE de suivi DES PRODUITS'!$I175</f>
        <v>0</v>
      </c>
      <c r="B34" s="9" t="str">
        <f>'[1]LISTE de suivi DES PRODUITS'!$K175</f>
        <v>LA68</v>
      </c>
      <c r="C34" s="17" t="str">
        <f>'[1]LISTE de suivi DES PRODUITS'!$N175</f>
        <v>LAMPAD "LAMPADAIRE 'A NŒUDS" en bois flotté, base palette. H= 130 cm</v>
      </c>
      <c r="D34" s="10">
        <f>'[1]LISTE de suivi DES PRODUITS'!$I175</f>
        <v>0</v>
      </c>
      <c r="E34" s="22"/>
      <c r="F34" s="15" t="str">
        <f t="shared" si="4"/>
        <v>-</v>
      </c>
      <c r="G34" s="14">
        <f t="shared" si="1"/>
        <v>0</v>
      </c>
      <c r="H34" s="11">
        <f t="shared" si="2"/>
        <v>0</v>
      </c>
      <c r="I34" s="11">
        <f t="shared" si="3"/>
        <v>0</v>
      </c>
    </row>
    <row r="35" spans="1:9" ht="35.1" hidden="1" customHeight="1" thickBot="1" x14ac:dyDescent="0.3">
      <c r="A35" s="8">
        <f>'[1]LISTE de suivi DES PRODUITS'!$I176</f>
        <v>0</v>
      </c>
      <c r="B35" s="9" t="str">
        <f>'[1]LISTE de suivi DES PRODUITS'!$K176</f>
        <v>LA71</v>
      </c>
      <c r="C35" s="17" t="str">
        <f>'[1]LISTE de suivi DES PRODUITS'!$N176</f>
        <v>LAMPAD   "LAMPADAIRE COURBE "" en bois flotté, base chêne. H= 156cm x Base 39cm</v>
      </c>
      <c r="D35" s="10">
        <f>'[1]LISTE de suivi DES PRODUITS'!$I176</f>
        <v>0</v>
      </c>
      <c r="E35" s="22"/>
      <c r="F35" s="15" t="str">
        <f t="shared" si="4"/>
        <v>-</v>
      </c>
      <c r="G35" s="14">
        <f t="shared" si="1"/>
        <v>0</v>
      </c>
      <c r="H35" s="11">
        <f t="shared" si="2"/>
        <v>0</v>
      </c>
      <c r="I35" s="11">
        <f t="shared" si="3"/>
        <v>0</v>
      </c>
    </row>
    <row r="36" spans="1:9" ht="35.1" customHeight="1" thickBot="1" x14ac:dyDescent="0.3">
      <c r="A36" s="8">
        <f>'[1]LISTE de suivi DES PRODUITS'!$I177</f>
        <v>45</v>
      </c>
      <c r="B36" s="9" t="str">
        <f>'[1]LISTE de suivi DES PRODUITS'!$K177</f>
        <v>L73</v>
      </c>
      <c r="C36" s="17" t="str">
        <f>'[1]LISTE de suivi DES PRODUITS'!$N177</f>
        <v>Lampe chevet "CAISSETTE" en bois de palette Lg 21cm l 16cm h 10cm</v>
      </c>
      <c r="D36" s="10">
        <f>'[1]LISTE de suivi DES PRODUITS'!$I177</f>
        <v>45</v>
      </c>
      <c r="E36" s="22"/>
      <c r="F36" s="15" t="str">
        <f t="shared" si="4"/>
        <v>-</v>
      </c>
      <c r="G36" s="14">
        <f t="shared" si="1"/>
        <v>9</v>
      </c>
      <c r="H36" s="11">
        <f t="shared" si="2"/>
        <v>0</v>
      </c>
      <c r="I36" s="11">
        <f t="shared" si="3"/>
        <v>0</v>
      </c>
    </row>
    <row r="37" spans="1:9" ht="35.1" hidden="1" customHeight="1" thickBot="1" x14ac:dyDescent="0.3">
      <c r="A37" s="8">
        <f>'[1]LISTE de suivi DES PRODUITS'!$I178</f>
        <v>0</v>
      </c>
      <c r="B37" s="9" t="str">
        <f>'[1]LISTE de suivi DES PRODUITS'!$K178</f>
        <v>L74</v>
      </c>
      <c r="C37" s="17" t="str">
        <f>'[1]LISTE de suivi DES PRODUITS'!$N178</f>
        <v>Lampe chevet "CAISSETTE" en bois de palette Lg 21cm l 16cm h 10cm</v>
      </c>
      <c r="D37" s="10">
        <f>'[1]LISTE de suivi DES PRODUITS'!$I178</f>
        <v>0</v>
      </c>
      <c r="E37" s="22"/>
      <c r="F37" s="15" t="str">
        <f t="shared" si="4"/>
        <v>-</v>
      </c>
      <c r="G37" s="14">
        <f t="shared" si="1"/>
        <v>0</v>
      </c>
      <c r="H37" s="11">
        <f t="shared" si="2"/>
        <v>0</v>
      </c>
      <c r="I37" s="11">
        <f t="shared" si="3"/>
        <v>0</v>
      </c>
    </row>
    <row r="38" spans="1:9" ht="35.1" hidden="1" customHeight="1" thickBot="1" x14ac:dyDescent="0.3">
      <c r="A38" s="8">
        <f>'[1]LISTE de suivi DES PRODUITS'!$I179</f>
        <v>0</v>
      </c>
      <c r="B38" s="9" t="str">
        <f>'[1]LISTE de suivi DES PRODUITS'!$K179</f>
        <v>LA76</v>
      </c>
      <c r="C38" s="17" t="str">
        <f>'[1]LISTE de suivi DES PRODUITS'!$N179</f>
        <v xml:space="preserve">LAMPAD "LAMPADAIRE " LICORNE " en bois flotté + Ø 5/6 cm H= 130 cm </v>
      </c>
      <c r="D38" s="10">
        <f>'[1]LISTE de suivi DES PRODUITS'!$I179</f>
        <v>0</v>
      </c>
      <c r="E38" s="22"/>
      <c r="F38" s="15" t="str">
        <f t="shared" si="4"/>
        <v>-</v>
      </c>
      <c r="G38" s="14">
        <f t="shared" si="1"/>
        <v>0</v>
      </c>
      <c r="H38" s="11">
        <f t="shared" si="2"/>
        <v>0</v>
      </c>
      <c r="I38" s="11">
        <f t="shared" si="3"/>
        <v>0</v>
      </c>
    </row>
    <row r="39" spans="1:9" ht="35.1" customHeight="1" thickBot="1" x14ac:dyDescent="0.3">
      <c r="A39" s="8">
        <f>'[1]LISTE de suivi DES PRODUITS'!$I180</f>
        <v>180</v>
      </c>
      <c r="B39" s="9" t="str">
        <f>'[1]LISTE de suivi DES PRODUITS'!$K180</f>
        <v>LA79</v>
      </c>
      <c r="C39" s="17" t="str">
        <f>'[1]LISTE de suivi DES PRODUITS'!$N180</f>
        <v>Lampe " 3 DOIGTS" en bois flotté  H= 70 cm- lg 50 cm</v>
      </c>
      <c r="D39" s="10">
        <f>'[1]LISTE de suivi DES PRODUITS'!$I180</f>
        <v>180</v>
      </c>
      <c r="E39" s="22"/>
      <c r="F39" s="15" t="str">
        <f t="shared" si="4"/>
        <v>-</v>
      </c>
      <c r="G39" s="14">
        <f t="shared" si="1"/>
        <v>36</v>
      </c>
      <c r="H39" s="11">
        <f t="shared" si="2"/>
        <v>0</v>
      </c>
      <c r="I39" s="11">
        <f t="shared" si="3"/>
        <v>0</v>
      </c>
    </row>
    <row r="40" spans="1:9" ht="35.1" hidden="1" customHeight="1" thickBot="1" x14ac:dyDescent="0.3">
      <c r="A40" s="8">
        <f>'[1]LISTE de suivi DES PRODUITS'!$I181</f>
        <v>0</v>
      </c>
      <c r="B40" s="9" t="str">
        <f>'[1]LISTE de suivi DES PRODUITS'!$K181</f>
        <v>LSclp 11</v>
      </c>
      <c r="C40" s="21" t="str">
        <f>'[1]LISTE de suivi DES PRODUITS'!$N181</f>
        <v xml:space="preserve">LAMPE Sculpture naturelle "La CAMARGUAISE"  en bois flotté ( Lg 68 cm x P 30 cm x H 137 cm- poids 18 kg) Avec éclairage led RGB + COMMANDE-   </v>
      </c>
      <c r="D40" s="10">
        <f>'[1]LISTE de suivi DES PRODUITS'!$I181</f>
        <v>0</v>
      </c>
      <c r="E40" s="22"/>
      <c r="F40" s="15" t="str">
        <f t="shared" si="4"/>
        <v>-</v>
      </c>
      <c r="G40" s="14">
        <f t="shared" si="1"/>
        <v>0</v>
      </c>
      <c r="H40" s="11">
        <f t="shared" si="2"/>
        <v>0</v>
      </c>
      <c r="I40" s="11">
        <f t="shared" si="3"/>
        <v>0</v>
      </c>
    </row>
    <row r="41" spans="1:9" ht="35.1" customHeight="1" thickBot="1" x14ac:dyDescent="0.3">
      <c r="A41" s="8">
        <f>'[1]LISTE de suivi DES PRODUITS'!$I182</f>
        <v>32</v>
      </c>
      <c r="B41" s="9" t="str">
        <f>'[1]LISTE de suivi DES PRODUITS'!$K182</f>
        <v>L83</v>
      </c>
      <c r="C41" s="17" t="str">
        <f>'[1]LISTE de suivi DES PRODUITS'!$N182</f>
        <v>Lampe (gauche) tablette Chevet A" CUBE" en bois de palette. L 25 cm, H17 cm, P11 cm</v>
      </c>
      <c r="D41" s="10">
        <f>'[1]LISTE de suivi DES PRODUITS'!$I182</f>
        <v>32</v>
      </c>
      <c r="E41" s="22"/>
      <c r="F41" s="15" t="str">
        <f t="shared" si="4"/>
        <v>-</v>
      </c>
      <c r="G41" s="14">
        <f t="shared" si="1"/>
        <v>6.4</v>
      </c>
      <c r="H41" s="11">
        <f t="shared" si="2"/>
        <v>0</v>
      </c>
      <c r="I41" s="11">
        <f t="shared" si="3"/>
        <v>0</v>
      </c>
    </row>
    <row r="42" spans="1:9" ht="35.1" hidden="1" customHeight="1" thickBot="1" x14ac:dyDescent="0.3">
      <c r="A42" s="8">
        <f>'[1]LISTE de suivi DES PRODUITS'!$I183</f>
        <v>0</v>
      </c>
      <c r="B42" s="9" t="str">
        <f>'[1]LISTE de suivi DES PRODUITS'!$K183</f>
        <v>L84</v>
      </c>
      <c r="C42" s="17" t="str">
        <f>'[1]LISTE de suivi DES PRODUITS'!$N183</f>
        <v>Lampe  (droite) tablette Chevet B" CUBE" en bois de palette. L 25 cm, H17 cm, P11 cm</v>
      </c>
      <c r="D42" s="10">
        <f>'[1]LISTE de suivi DES PRODUITS'!$I183</f>
        <v>0</v>
      </c>
      <c r="E42" s="22"/>
      <c r="F42" s="15" t="str">
        <f t="shared" si="4"/>
        <v>-</v>
      </c>
      <c r="G42" s="14">
        <f t="shared" si="1"/>
        <v>0</v>
      </c>
      <c r="H42" s="11">
        <f t="shared" si="2"/>
        <v>0</v>
      </c>
      <c r="I42" s="11">
        <f t="shared" si="3"/>
        <v>0</v>
      </c>
    </row>
    <row r="43" spans="1:9" ht="35.1" customHeight="1" thickBot="1" x14ac:dyDescent="0.3">
      <c r="A43" s="8">
        <f>'[1]LISTE de suivi DES PRODUITS'!$I184</f>
        <v>43</v>
      </c>
      <c r="B43" s="9" t="str">
        <f>'[1]LISTE de suivi DES PRODUITS'!$K184</f>
        <v>L86</v>
      </c>
      <c r="C43" s="17" t="str">
        <f>'[1]LISTE de suivi DES PRODUITS'!$N184</f>
        <v>Lampe " DOUBLE CŒUR"  H25 cm en bois de chêne.</v>
      </c>
      <c r="D43" s="10">
        <f>'[1]LISTE de suivi DES PRODUITS'!$I184</f>
        <v>43</v>
      </c>
      <c r="E43" s="22"/>
      <c r="F43" s="15" t="str">
        <f t="shared" si="4"/>
        <v>-</v>
      </c>
      <c r="G43" s="14">
        <f t="shared" si="1"/>
        <v>8.6</v>
      </c>
      <c r="H43" s="11">
        <f t="shared" si="2"/>
        <v>0</v>
      </c>
      <c r="I43" s="11">
        <f t="shared" si="3"/>
        <v>0</v>
      </c>
    </row>
    <row r="44" spans="1:9" ht="35.1" hidden="1" customHeight="1" thickBot="1" x14ac:dyDescent="0.3">
      <c r="A44" s="8">
        <f>'[1]LISTE de suivi DES PRODUITS'!$I185</f>
        <v>0</v>
      </c>
      <c r="B44" s="9" t="str">
        <f>'[1]LISTE de suivi DES PRODUITS'!$K185</f>
        <v>LA87</v>
      </c>
      <c r="C44" s="17" t="str">
        <f>'[1]LISTE de suivi DES PRODUITS'!$N185</f>
        <v xml:space="preserve">LAMPAD "LAMPADAIRE " multi NOEUDS " en bois flotté + Ø cm H=  cm </v>
      </c>
      <c r="D44" s="10">
        <f>'[1]LISTE de suivi DES PRODUITS'!$I185</f>
        <v>0</v>
      </c>
      <c r="E44" s="22"/>
      <c r="F44" s="15" t="str">
        <f t="shared" si="4"/>
        <v>-</v>
      </c>
      <c r="G44" s="14">
        <f t="shared" si="1"/>
        <v>0</v>
      </c>
      <c r="H44" s="11">
        <f t="shared" si="2"/>
        <v>0</v>
      </c>
      <c r="I44" s="11">
        <f t="shared" si="3"/>
        <v>0</v>
      </c>
    </row>
    <row r="45" spans="1:9" ht="35.1" hidden="1" customHeight="1" thickBot="1" x14ac:dyDescent="0.3">
      <c r="A45" s="8">
        <f>'[1]LISTE de suivi DES PRODUITS'!$I186</f>
        <v>0</v>
      </c>
      <c r="B45" s="9" t="str">
        <f>'[1]LISTE de suivi DES PRODUITS'!$K186</f>
        <v>LM4</v>
      </c>
      <c r="C45" s="17" t="str">
        <f>'[1]LISTE de suivi DES PRODUITS'!$N186</f>
        <v>Lampe  miroir "brillant" avec abat jour beige Ø 20 cm pivotant à 360° en bois flotté (L 34 cm x H 52 cm x P 19 cm)</v>
      </c>
      <c r="D45" s="10">
        <f>'[1]LISTE de suivi DES PRODUITS'!$I186</f>
        <v>0</v>
      </c>
      <c r="E45" s="22"/>
      <c r="F45" s="15" t="str">
        <f t="shared" si="4"/>
        <v>-</v>
      </c>
      <c r="G45" s="14">
        <f t="shared" si="1"/>
        <v>0</v>
      </c>
      <c r="H45" s="11">
        <f t="shared" si="2"/>
        <v>0</v>
      </c>
      <c r="I45" s="11">
        <f t="shared" si="3"/>
        <v>0</v>
      </c>
    </row>
    <row r="46" spans="1:9" ht="35.1" hidden="1" customHeight="1" thickBot="1" x14ac:dyDescent="0.3">
      <c r="A46" s="8">
        <f>'[1]LISTE de suivi DES PRODUITS'!$I187</f>
        <v>0</v>
      </c>
      <c r="B46" s="9" t="str">
        <f>'[1]LISTE de suivi DES PRODUITS'!$K187</f>
        <v>LM5</v>
      </c>
      <c r="C46" s="17" t="str">
        <f>'[1]LISTE de suivi DES PRODUITS'!$N187</f>
        <v>Lampe avec abat jour marron et miroir Ø 20 cm pivotant à 360° en bois flotté (L= 32 cm x H 60 cm x P 19 cm)</v>
      </c>
      <c r="D46" s="10">
        <f>'[1]LISTE de suivi DES PRODUITS'!$I187</f>
        <v>0</v>
      </c>
      <c r="E46" s="22"/>
      <c r="F46" s="15" t="str">
        <f t="shared" si="4"/>
        <v>-</v>
      </c>
      <c r="G46" s="14">
        <f t="shared" si="1"/>
        <v>0</v>
      </c>
      <c r="H46" s="11">
        <f t="shared" si="2"/>
        <v>0</v>
      </c>
      <c r="I46" s="11">
        <f t="shared" si="3"/>
        <v>0</v>
      </c>
    </row>
    <row r="47" spans="1:9" ht="35.1" hidden="1" customHeight="1" thickBot="1" x14ac:dyDescent="0.3">
      <c r="A47" s="8">
        <f>'[1]LISTE de suivi DES PRODUITS'!$I188</f>
        <v>0</v>
      </c>
      <c r="B47" s="9" t="str">
        <f>'[1]LISTE de suivi DES PRODUITS'!$K188</f>
        <v>M6</v>
      </c>
      <c r="C47" s="17" t="str">
        <f>'[1]LISTE de suivi DES PRODUITS'!$N188</f>
        <v>Miroir "ARC" (20 cm) pivotant à 360°en bois flotté (L  cm x H  cm x P  CM)</v>
      </c>
      <c r="D47" s="10">
        <f>'[1]LISTE de suivi DES PRODUITS'!$I188</f>
        <v>0</v>
      </c>
      <c r="E47" s="22"/>
      <c r="F47" s="15" t="str">
        <f t="shared" si="4"/>
        <v>-</v>
      </c>
      <c r="G47" s="14">
        <f t="shared" si="1"/>
        <v>0</v>
      </c>
      <c r="H47" s="11">
        <f t="shared" si="2"/>
        <v>0</v>
      </c>
      <c r="I47" s="11">
        <f t="shared" si="3"/>
        <v>0</v>
      </c>
    </row>
    <row r="48" spans="1:9" ht="35.1" hidden="1" customHeight="1" thickBot="1" x14ac:dyDescent="0.3">
      <c r="A48" s="8">
        <f>'[1]LISTE de suivi DES PRODUITS'!$I189</f>
        <v>0</v>
      </c>
      <c r="B48" s="9" t="str">
        <f>'[1]LISTE de suivi DES PRODUITS'!$K189</f>
        <v>M1</v>
      </c>
      <c r="C48" s="17" t="str">
        <f>'[1]LISTE de suivi DES PRODUITS'!$N189</f>
        <v xml:space="preserve">Miroir rond petit cadre (20 cm) pivotant à 360°en bois flotté </v>
      </c>
      <c r="D48" s="10">
        <f>'[1]LISTE de suivi DES PRODUITS'!$I189</f>
        <v>0</v>
      </c>
      <c r="E48" s="22"/>
      <c r="F48" s="15" t="str">
        <f t="shared" si="4"/>
        <v>-</v>
      </c>
      <c r="G48" s="14">
        <f t="shared" si="1"/>
        <v>0</v>
      </c>
      <c r="H48" s="11">
        <f t="shared" si="2"/>
        <v>0</v>
      </c>
      <c r="I48" s="11">
        <f t="shared" si="3"/>
        <v>0</v>
      </c>
    </row>
    <row r="49" spans="1:9" ht="35.1" hidden="1" customHeight="1" thickBot="1" x14ac:dyDescent="0.3">
      <c r="A49" s="8">
        <f>'[1]LISTE de suivi DES PRODUITS'!$I190</f>
        <v>0</v>
      </c>
      <c r="B49" s="9" t="str">
        <f>'[1]LISTE de suivi DES PRODUITS'!$K190</f>
        <v>M2</v>
      </c>
      <c r="C49" s="17" t="str">
        <f>'[1]LISTE de suivi DES PRODUITS'!$N190</f>
        <v xml:space="preserve">Miroir H "ROND" (20 cm) pivotant à 360°en bois flotté </v>
      </c>
      <c r="D49" s="10">
        <f>'[1]LISTE de suivi DES PRODUITS'!$I190</f>
        <v>0</v>
      </c>
      <c r="E49" s="22"/>
      <c r="F49" s="15" t="str">
        <f t="shared" si="4"/>
        <v>-</v>
      </c>
      <c r="G49" s="14">
        <f t="shared" si="1"/>
        <v>0</v>
      </c>
      <c r="H49" s="11">
        <f t="shared" si="2"/>
        <v>0</v>
      </c>
      <c r="I49" s="11">
        <f t="shared" si="3"/>
        <v>0</v>
      </c>
    </row>
    <row r="50" spans="1:9" ht="35.1" hidden="1" customHeight="1" thickBot="1" x14ac:dyDescent="0.3">
      <c r="A50" s="8">
        <f>'[1]LISTE de suivi DES PRODUITS'!$I191</f>
        <v>0</v>
      </c>
      <c r="B50" s="9" t="str">
        <f>'[1]LISTE de suivi DES PRODUITS'!$K191</f>
        <v>M12</v>
      </c>
      <c r="C50" s="17" t="str">
        <f>'[1]LISTE de suivi DES PRODUITS'!$N191</f>
        <v>Miroir carré (20x20cm) pivotanr en bois flotté - H43 cm, lg 26 cm</v>
      </c>
      <c r="D50" s="10">
        <f>'[1]LISTE de suivi DES PRODUITS'!$I191</f>
        <v>0</v>
      </c>
      <c r="E50" s="22"/>
      <c r="F50" s="15" t="str">
        <f t="shared" si="4"/>
        <v>-</v>
      </c>
      <c r="G50" s="14">
        <f t="shared" si="1"/>
        <v>0</v>
      </c>
      <c r="H50" s="11">
        <f t="shared" si="2"/>
        <v>0</v>
      </c>
      <c r="I50" s="11">
        <f t="shared" si="3"/>
        <v>0</v>
      </c>
    </row>
    <row r="51" spans="1:9" ht="35.1" hidden="1" customHeight="1" thickBot="1" x14ac:dyDescent="0.3">
      <c r="A51" s="8">
        <f>'[1]LISTE de suivi DES PRODUITS'!$I192</f>
        <v>0</v>
      </c>
      <c r="B51" s="9" t="str">
        <f>'[1]LISTE de suivi DES PRODUITS'!$K192</f>
        <v>M13</v>
      </c>
      <c r="C51" s="17" t="str">
        <f>'[1]LISTE de suivi DES PRODUITS'!$N192</f>
        <v xml:space="preserve">Miroir bijoux "Brillant" (20 cm) pivotant à 360°en bois flotté </v>
      </c>
      <c r="D51" s="10">
        <f>'[1]LISTE de suivi DES PRODUITS'!$I192</f>
        <v>0</v>
      </c>
      <c r="E51" s="22"/>
      <c r="F51" s="15" t="str">
        <f t="shared" si="4"/>
        <v>-</v>
      </c>
      <c r="G51" s="14">
        <f t="shared" si="1"/>
        <v>0</v>
      </c>
      <c r="H51" s="11">
        <f t="shared" si="2"/>
        <v>0</v>
      </c>
      <c r="I51" s="11">
        <f t="shared" si="3"/>
        <v>0</v>
      </c>
    </row>
    <row r="52" spans="1:9" ht="35.1" hidden="1" customHeight="1" thickBot="1" x14ac:dyDescent="0.3">
      <c r="A52" s="8">
        <f>'[1]LISTE de suivi DES PRODUITS'!$I193</f>
        <v>0</v>
      </c>
      <c r="B52" s="9" t="str">
        <f>'[1]LISTE de suivi DES PRODUITS'!$K193</f>
        <v>M16</v>
      </c>
      <c r="C52" s="17" t="str">
        <f>'[1]LISTE de suivi DES PRODUITS'!$N193</f>
        <v>Miroir "ROND 35 cm"- Ø 45/47 cm "MURAL" en bois flotté</v>
      </c>
      <c r="D52" s="10">
        <f>'[1]LISTE de suivi DES PRODUITS'!$I193</f>
        <v>0</v>
      </c>
      <c r="E52" s="22"/>
      <c r="F52" s="15" t="str">
        <f t="shared" si="4"/>
        <v>-</v>
      </c>
      <c r="G52" s="14">
        <f t="shared" si="1"/>
        <v>0</v>
      </c>
      <c r="H52" s="11">
        <f t="shared" si="2"/>
        <v>0</v>
      </c>
      <c r="I52" s="11">
        <f t="shared" si="3"/>
        <v>0</v>
      </c>
    </row>
    <row r="53" spans="1:9" ht="35.1" hidden="1" customHeight="1" thickBot="1" x14ac:dyDescent="0.3">
      <c r="A53" s="8">
        <f>'[1]LISTE de suivi DES PRODUITS'!$I194</f>
        <v>0</v>
      </c>
      <c r="B53" s="9" t="str">
        <f>'[1]LISTE de suivi DES PRODUITS'!$K194</f>
        <v>M18</v>
      </c>
      <c r="C53" s="21" t="str">
        <f>'[1]LISTE de suivi DES PRODUITS'!$N194</f>
        <v>Miroir éclairé avec ruban led RGB, 40 cm X 30 cm, orné de  bois flotté avec  commande + transformateur + rallonge . Lg hors tout 75cm x 60cm</v>
      </c>
      <c r="D53" s="10">
        <f>'[1]LISTE de suivi DES PRODUITS'!$I194</f>
        <v>0</v>
      </c>
      <c r="E53" s="22"/>
      <c r="F53" s="15" t="str">
        <f t="shared" si="4"/>
        <v>-</v>
      </c>
      <c r="G53" s="14">
        <f t="shared" si="1"/>
        <v>0</v>
      </c>
      <c r="H53" s="11">
        <f t="shared" si="2"/>
        <v>0</v>
      </c>
      <c r="I53" s="11">
        <f t="shared" si="3"/>
        <v>0</v>
      </c>
    </row>
    <row r="54" spans="1:9" ht="35.1" hidden="1" customHeight="1" thickBot="1" x14ac:dyDescent="0.3">
      <c r="A54" s="8">
        <f>'[1]LISTE de suivi DES PRODUITS'!$I195</f>
        <v>0</v>
      </c>
      <c r="B54" s="9" t="str">
        <f>'[1]LISTE de suivi DES PRODUITS'!$K195</f>
        <v>M19</v>
      </c>
      <c r="C54" s="21" t="str">
        <f>'[1]LISTE de suivi DES PRODUITS'!$N195</f>
        <v>Miroir " infini" en verre, 48 cm X 38 cm, orné de  bois flotté avec ruban  Led RGB + commande + transformateur + rallonge . Lg hors tout 80 cm x 65 cm.</v>
      </c>
      <c r="D54" s="10">
        <f>'[1]LISTE de suivi DES PRODUITS'!$I195</f>
        <v>0</v>
      </c>
      <c r="E54" s="22"/>
      <c r="F54" s="15" t="str">
        <f t="shared" si="4"/>
        <v>-</v>
      </c>
      <c r="G54" s="14">
        <f t="shared" si="1"/>
        <v>0</v>
      </c>
      <c r="H54" s="11">
        <f t="shared" si="2"/>
        <v>0</v>
      </c>
      <c r="I54" s="11">
        <f t="shared" si="3"/>
        <v>0</v>
      </c>
    </row>
    <row r="55" spans="1:9" ht="35.1" hidden="1" customHeight="1" thickBot="1" x14ac:dyDescent="0.3">
      <c r="A55" s="8">
        <f>'[1]LISTE de suivi DES PRODUITS'!$I196</f>
        <v>0</v>
      </c>
      <c r="B55" s="9">
        <f>'[1]LISTE de suivi DES PRODUITS'!$K196</f>
        <v>0</v>
      </c>
      <c r="C55" s="17" t="str">
        <f>'[1]LISTE de suivi DES PRODUITS'!$N196</f>
        <v>Miroir 100 cm x 50 cm           ?????  PAULE en 2022</v>
      </c>
      <c r="D55" s="10">
        <f>'[1]LISTE de suivi DES PRODUITS'!$I196</f>
        <v>0</v>
      </c>
      <c r="E55" s="22"/>
      <c r="F55" s="15" t="str">
        <f t="shared" si="4"/>
        <v>-</v>
      </c>
      <c r="G55" s="14">
        <f t="shared" si="1"/>
        <v>0</v>
      </c>
      <c r="H55" s="11">
        <f t="shared" si="2"/>
        <v>0</v>
      </c>
      <c r="I55" s="11">
        <f t="shared" si="3"/>
        <v>0</v>
      </c>
    </row>
    <row r="56" spans="1:9" ht="35.1" customHeight="1" thickBot="1" x14ac:dyDescent="0.3">
      <c r="A56" s="8">
        <f>'[1]LISTE de suivi DES PRODUITS'!$I197</f>
        <v>14</v>
      </c>
      <c r="B56" s="9" t="str">
        <f>'[1]LISTE de suivi DES PRODUITS'!$K197</f>
        <v>M n°1</v>
      </c>
      <c r="C56" s="17" t="str">
        <f>'[1]LISTE de suivi DES PRODUITS'!$N197</f>
        <v>Miroir ovale 5 cm  + housse rouge en velourd - long 17 cm en bois flotté</v>
      </c>
      <c r="D56" s="10">
        <f>'[1]LISTE de suivi DES PRODUITS'!$I197</f>
        <v>14</v>
      </c>
      <c r="E56" s="22"/>
      <c r="F56" s="15" t="str">
        <f>IF(E56&gt;1,"AIE…PAS BON. ???","-")</f>
        <v>-</v>
      </c>
      <c r="G56" s="14">
        <f t="shared" si="1"/>
        <v>2.8</v>
      </c>
      <c r="H56" s="11">
        <f t="shared" si="2"/>
        <v>0</v>
      </c>
      <c r="I56" s="11">
        <f t="shared" si="3"/>
        <v>0</v>
      </c>
    </row>
    <row r="57" spans="1:9" ht="35.1" customHeight="1" thickBot="1" x14ac:dyDescent="0.3">
      <c r="A57" s="8">
        <f>'[1]LISTE de suivi DES PRODUITS'!$I198</f>
        <v>12</v>
      </c>
      <c r="B57" s="9" t="str">
        <f>'[1]LISTE de suivi DES PRODUITS'!$K198</f>
        <v>M n°2</v>
      </c>
      <c r="C57" s="17" t="str">
        <f>'[1]LISTE de suivi DES PRODUITS'!$N198</f>
        <v>Miroir ovale 5 cm  + housse noire en velourd - long 11 cm en bois flotté</v>
      </c>
      <c r="D57" s="10">
        <f>'[1]LISTE de suivi DES PRODUITS'!$I198</f>
        <v>12</v>
      </c>
      <c r="E57" s="22"/>
      <c r="F57" s="15" t="str">
        <f t="shared" si="4"/>
        <v>-</v>
      </c>
      <c r="G57" s="14">
        <f t="shared" si="1"/>
        <v>2.4</v>
      </c>
      <c r="H57" s="11">
        <f t="shared" si="2"/>
        <v>0</v>
      </c>
      <c r="I57" s="11">
        <f t="shared" si="3"/>
        <v>0</v>
      </c>
    </row>
    <row r="58" spans="1:9" ht="35.1" customHeight="1" thickBot="1" x14ac:dyDescent="0.3">
      <c r="A58" s="8">
        <f>'[1]LISTE de suivi DES PRODUITS'!$I199</f>
        <v>12</v>
      </c>
      <c r="B58" s="9" t="str">
        <f>'[1]LISTE de suivi DES PRODUITS'!$K199</f>
        <v>M n°3</v>
      </c>
      <c r="C58" s="17" t="str">
        <f>'[1]LISTE de suivi DES PRODUITS'!$N199</f>
        <v>Miroir ovale 5 cm  + housse verte en velourd - long 10 cm en bois flotté</v>
      </c>
      <c r="D58" s="10">
        <f>'[1]LISTE de suivi DES PRODUITS'!$I199</f>
        <v>12</v>
      </c>
      <c r="E58" s="22"/>
      <c r="F58" s="15" t="str">
        <f t="shared" si="4"/>
        <v>-</v>
      </c>
      <c r="G58" s="14">
        <f t="shared" si="1"/>
        <v>2.4</v>
      </c>
      <c r="H58" s="11">
        <f t="shared" si="2"/>
        <v>0</v>
      </c>
      <c r="I58" s="11">
        <f t="shared" si="3"/>
        <v>0</v>
      </c>
    </row>
    <row r="59" spans="1:9" ht="35.1" customHeight="1" thickBot="1" x14ac:dyDescent="0.3">
      <c r="A59" s="8">
        <f>'[1]LISTE de suivi DES PRODUITS'!$I200</f>
        <v>12</v>
      </c>
      <c r="B59" s="9" t="str">
        <f>'[1]LISTE de suivi DES PRODUITS'!$K200</f>
        <v>M n°4</v>
      </c>
      <c r="C59" s="17" t="str">
        <f>'[1]LISTE de suivi DES PRODUITS'!$N200</f>
        <v>Miroir ovale 5 cm  + housse noire en velourd - long 17 cm en bois flotté</v>
      </c>
      <c r="D59" s="10">
        <f>'[1]LISTE de suivi DES PRODUITS'!$I200</f>
        <v>12</v>
      </c>
      <c r="E59" s="22"/>
      <c r="F59" s="15" t="str">
        <f t="shared" si="4"/>
        <v>-</v>
      </c>
      <c r="G59" s="14">
        <f t="shared" si="1"/>
        <v>2.4</v>
      </c>
      <c r="H59" s="11">
        <f t="shared" si="2"/>
        <v>0</v>
      </c>
      <c r="I59" s="11">
        <f t="shared" si="3"/>
        <v>0</v>
      </c>
    </row>
    <row r="60" spans="1:9" ht="35.1" customHeight="1" thickBot="1" x14ac:dyDescent="0.3">
      <c r="A60" s="8">
        <f>'[1]LISTE de suivi DES PRODUITS'!$I201</f>
        <v>18</v>
      </c>
      <c r="B60" s="9" t="str">
        <f>'[1]LISTE de suivi DES PRODUITS'!$K201</f>
        <v>PCS1</v>
      </c>
      <c r="C60" s="17" t="str">
        <f>'[1]LISTE de suivi DES PRODUITS'!$N201</f>
        <v>Porte  12 CRAYONS COULEURS ou  STYLOS</v>
      </c>
      <c r="D60" s="10">
        <f>'[1]LISTE de suivi DES PRODUITS'!$I201</f>
        <v>18</v>
      </c>
      <c r="E60" s="22"/>
      <c r="F60" s="15" t="str">
        <f t="shared" si="4"/>
        <v>-</v>
      </c>
      <c r="G60" s="14">
        <f t="shared" si="1"/>
        <v>3.6</v>
      </c>
      <c r="H60" s="11">
        <f t="shared" si="2"/>
        <v>0</v>
      </c>
      <c r="I60" s="11">
        <f t="shared" si="3"/>
        <v>0</v>
      </c>
    </row>
    <row r="61" spans="1:9" ht="35.1" hidden="1" customHeight="1" thickBot="1" x14ac:dyDescent="0.3">
      <c r="A61" s="8">
        <f>'[1]LISTE de suivi DES PRODUITS'!$I202</f>
        <v>0</v>
      </c>
      <c r="B61" s="9" t="str">
        <f>'[1]LISTE de suivi DES PRODUITS'!$K202</f>
        <v>PCS2</v>
      </c>
      <c r="C61" s="17" t="str">
        <f>'[1]LISTE de suivi DES PRODUITS'!$N202</f>
        <v>Porte  CRAYONS ou  STYLOS</v>
      </c>
      <c r="D61" s="10">
        <f>'[1]LISTE de suivi DES PRODUITS'!$I202</f>
        <v>0</v>
      </c>
      <c r="E61" s="22"/>
      <c r="F61" s="15" t="str">
        <f t="shared" si="4"/>
        <v>-</v>
      </c>
      <c r="G61" s="14">
        <f t="shared" si="1"/>
        <v>0</v>
      </c>
      <c r="H61" s="11">
        <f t="shared" si="2"/>
        <v>0</v>
      </c>
      <c r="I61" s="11">
        <f t="shared" si="3"/>
        <v>0</v>
      </c>
    </row>
    <row r="62" spans="1:9" ht="35.1" hidden="1" customHeight="1" thickBot="1" x14ac:dyDescent="0.3">
      <c r="A62" s="8">
        <f>'[1]LISTE de suivi DES PRODUITS'!$I203</f>
        <v>0</v>
      </c>
      <c r="B62" s="9" t="str">
        <f>'[1]LISTE de suivi DES PRODUITS'!$K203</f>
        <v>PCS3</v>
      </c>
      <c r="C62" s="17" t="str">
        <f>'[1]LISTE de suivi DES PRODUITS'!$N203</f>
        <v>Porte  CRAYONS ou  STYLOS</v>
      </c>
      <c r="D62" s="10">
        <f>'[1]LISTE de suivi DES PRODUITS'!$I203</f>
        <v>0</v>
      </c>
      <c r="E62" s="22"/>
      <c r="F62" s="15" t="str">
        <f t="shared" si="4"/>
        <v>-</v>
      </c>
      <c r="G62" s="14">
        <f t="shared" si="1"/>
        <v>0</v>
      </c>
      <c r="H62" s="11">
        <f t="shared" si="2"/>
        <v>0</v>
      </c>
      <c r="I62" s="11">
        <f t="shared" si="3"/>
        <v>0</v>
      </c>
    </row>
    <row r="63" spans="1:9" ht="35.1" hidden="1" customHeight="1" thickBot="1" x14ac:dyDescent="0.3">
      <c r="A63" s="8">
        <f>'[1]LISTE de suivi DES PRODUITS'!$I204</f>
        <v>0</v>
      </c>
      <c r="B63" s="9" t="str">
        <f>'[1]LISTE de suivi DES PRODUITS'!$K204</f>
        <v>PCS4</v>
      </c>
      <c r="C63" s="17" t="str">
        <f>'[1]LISTE de suivi DES PRODUITS'!$N204</f>
        <v>Porte  CRAYONS ou  STYLOS</v>
      </c>
      <c r="D63" s="10">
        <f>'[1]LISTE de suivi DES PRODUITS'!$I204</f>
        <v>0</v>
      </c>
      <c r="E63" s="22"/>
      <c r="F63" s="15" t="str">
        <f t="shared" si="4"/>
        <v>-</v>
      </c>
      <c r="G63" s="14">
        <f t="shared" si="1"/>
        <v>0</v>
      </c>
      <c r="H63" s="11">
        <f t="shared" si="2"/>
        <v>0</v>
      </c>
      <c r="I63" s="11">
        <f t="shared" si="3"/>
        <v>0</v>
      </c>
    </row>
    <row r="64" spans="1:9" ht="35.1" hidden="1" customHeight="1" thickBot="1" x14ac:dyDescent="0.3">
      <c r="A64" s="8">
        <f>'[1]LISTE de suivi DES PRODUITS'!$I205</f>
        <v>0</v>
      </c>
      <c r="B64" s="9" t="str">
        <f>'[1]LISTE de suivi DES PRODUITS'!$K205</f>
        <v>P 3 Stylos 1</v>
      </c>
      <c r="C64" s="17" t="str">
        <f>'[1]LISTE de suivi DES PRODUITS'!$N205</f>
        <v>Porte  3 STYLOS</v>
      </c>
      <c r="D64" s="10">
        <f>'[1]LISTE de suivi DES PRODUITS'!$I205</f>
        <v>0</v>
      </c>
      <c r="E64" s="22"/>
      <c r="F64" s="15" t="str">
        <f t="shared" si="4"/>
        <v>-</v>
      </c>
      <c r="G64" s="14">
        <f t="shared" si="1"/>
        <v>0</v>
      </c>
      <c r="H64" s="11">
        <f t="shared" si="2"/>
        <v>0</v>
      </c>
      <c r="I64" s="11">
        <f t="shared" si="3"/>
        <v>0</v>
      </c>
    </row>
    <row r="65" spans="1:9" ht="35.1" hidden="1" customHeight="1" thickBot="1" x14ac:dyDescent="0.3">
      <c r="A65" s="8">
        <f>'[1]LISTE de suivi DES PRODUITS'!$I206</f>
        <v>0</v>
      </c>
      <c r="B65" s="9" t="str">
        <f>'[1]LISTE de suivi DES PRODUITS'!$K206</f>
        <v>P Stylos 3A</v>
      </c>
      <c r="C65" s="17" t="str">
        <f>'[1]LISTE de suivi DES PRODUITS'!$N206</f>
        <v>Porte  3 STYLOS</v>
      </c>
      <c r="D65" s="10">
        <f>'[1]LISTE de suivi DES PRODUITS'!$I206</f>
        <v>0</v>
      </c>
      <c r="E65" s="22"/>
      <c r="F65" s="15" t="str">
        <f t="shared" si="4"/>
        <v>-</v>
      </c>
      <c r="G65" s="14">
        <f t="shared" si="1"/>
        <v>0</v>
      </c>
      <c r="H65" s="11">
        <f t="shared" si="2"/>
        <v>0</v>
      </c>
      <c r="I65" s="11">
        <f t="shared" si="3"/>
        <v>0</v>
      </c>
    </row>
    <row r="66" spans="1:9" ht="35.1" customHeight="1" thickBot="1" x14ac:dyDescent="0.3">
      <c r="A66" s="8">
        <f>'[1]LISTE de suivi DES PRODUITS'!$I207</f>
        <v>14</v>
      </c>
      <c r="B66" s="9" t="str">
        <f>'[1]LISTE de suivi DES PRODUITS'!$K207</f>
        <v>Sup 4 Bic</v>
      </c>
      <c r="C66" s="17" t="str">
        <f>'[1]LISTE de suivi DES PRODUITS'!$N207</f>
        <v>Support 4 STYLOS BIC (base Corse)</v>
      </c>
      <c r="D66" s="10">
        <f>'[1]LISTE de suivi DES PRODUITS'!$I207</f>
        <v>14</v>
      </c>
      <c r="E66" s="22"/>
      <c r="F66" s="15" t="str">
        <f t="shared" si="4"/>
        <v>-</v>
      </c>
      <c r="G66" s="14">
        <f t="shared" si="1"/>
        <v>2.8</v>
      </c>
      <c r="H66" s="11">
        <f t="shared" si="2"/>
        <v>0</v>
      </c>
      <c r="I66" s="11">
        <f t="shared" si="3"/>
        <v>0</v>
      </c>
    </row>
    <row r="67" spans="1:9" ht="35.1" customHeight="1" thickBot="1" x14ac:dyDescent="0.3">
      <c r="A67" s="8">
        <f>'[1]LISTE de suivi DES PRODUITS'!$I208</f>
        <v>8</v>
      </c>
      <c r="B67" s="9" t="str">
        <f>'[1]LISTE de suivi DES PRODUITS'!$K208</f>
        <v>Sup 2 Bic</v>
      </c>
      <c r="C67" s="17" t="str">
        <f>'[1]LISTE de suivi DES PRODUITS'!$N208</f>
        <v>Support 2 STYLOS BIC (base Corse)</v>
      </c>
      <c r="D67" s="10">
        <f>'[1]LISTE de suivi DES PRODUITS'!$I208</f>
        <v>8</v>
      </c>
      <c r="E67" s="22"/>
      <c r="F67" s="15" t="str">
        <f t="shared" si="4"/>
        <v>-</v>
      </c>
      <c r="G67" s="14">
        <f t="shared" si="1"/>
        <v>1.6</v>
      </c>
      <c r="H67" s="11">
        <f t="shared" si="2"/>
        <v>0</v>
      </c>
      <c r="I67" s="11">
        <f t="shared" si="3"/>
        <v>0</v>
      </c>
    </row>
    <row r="68" spans="1:9" ht="35.1" hidden="1" customHeight="1" thickBot="1" x14ac:dyDescent="0.3">
      <c r="A68" s="8">
        <f>'[1]LISTE de suivi DES PRODUITS'!$I209</f>
        <v>0</v>
      </c>
      <c r="B68" s="9" t="str">
        <f>'[1]LISTE de suivi DES PRODUITS'!$K209</f>
        <v>PCcoul B</v>
      </c>
      <c r="C68" s="17" t="str">
        <f>'[1]LISTE de suivi DES PRODUITS'!$N209</f>
        <v>Porte 12 CRAYONS COULEURS  (60°)</v>
      </c>
      <c r="D68" s="10">
        <f>'[1]LISTE de suivi DES PRODUITS'!$I209</f>
        <v>0</v>
      </c>
      <c r="E68" s="22"/>
      <c r="F68" s="15" t="str">
        <f t="shared" si="4"/>
        <v>-</v>
      </c>
      <c r="G68" s="14">
        <f t="shared" ref="G68:G131" si="5">D68*G$3/100</f>
        <v>0</v>
      </c>
      <c r="H68" s="11">
        <f t="shared" ref="H68:H131" si="6">SUMIF(E68,1,G68)</f>
        <v>0</v>
      </c>
      <c r="I68" s="11">
        <f t="shared" ref="I68:I131" si="7">SUMIF(E68,1,H68)*4</f>
        <v>0</v>
      </c>
    </row>
    <row r="69" spans="1:9" ht="35.1" hidden="1" customHeight="1" thickBot="1" x14ac:dyDescent="0.3">
      <c r="A69" s="8">
        <f>'[1]LISTE de suivi DES PRODUITS'!$I210</f>
        <v>0</v>
      </c>
      <c r="B69" s="9" t="str">
        <f>'[1]LISTE de suivi DES PRODUITS'!$K210</f>
        <v xml:space="preserve">PCcoul C </v>
      </c>
      <c r="C69" s="17" t="str">
        <f>'[1]LISTE de suivi DES PRODUITS'!$N210</f>
        <v>Porte12 CRAYONS COULEURS rond  - fournis</v>
      </c>
      <c r="D69" s="10">
        <f>'[1]LISTE de suivi DES PRODUITS'!$I210</f>
        <v>0</v>
      </c>
      <c r="E69" s="22"/>
      <c r="F69" s="15" t="str">
        <f t="shared" si="4"/>
        <v>-</v>
      </c>
      <c r="G69" s="14">
        <f t="shared" si="5"/>
        <v>0</v>
      </c>
      <c r="H69" s="11">
        <f t="shared" si="6"/>
        <v>0</v>
      </c>
      <c r="I69" s="11">
        <f t="shared" si="7"/>
        <v>0</v>
      </c>
    </row>
    <row r="70" spans="1:9" ht="35.1" hidden="1" customHeight="1" thickBot="1" x14ac:dyDescent="0.3">
      <c r="A70" s="8">
        <f>'[1]LISTE de suivi DES PRODUITS'!$I211</f>
        <v>0</v>
      </c>
      <c r="B70" s="9" t="str">
        <f>'[1]LISTE de suivi DES PRODUITS'!$K211</f>
        <v>P Ccoul D</v>
      </c>
      <c r="C70" s="17" t="str">
        <f>'[1]LISTE de suivi DES PRODUITS'!$N211</f>
        <v>Porte12 CRAYONS COULEURS unis  fournis (moyen  avec 1 bic)</v>
      </c>
      <c r="D70" s="10">
        <f>'[1]LISTE de suivi DES PRODUITS'!$I211</f>
        <v>0</v>
      </c>
      <c r="E70" s="22"/>
      <c r="F70" s="15" t="str">
        <f t="shared" si="4"/>
        <v>-</v>
      </c>
      <c r="G70" s="14">
        <f t="shared" si="5"/>
        <v>0</v>
      </c>
      <c r="H70" s="11">
        <f t="shared" si="6"/>
        <v>0</v>
      </c>
      <c r="I70" s="11">
        <f t="shared" si="7"/>
        <v>0</v>
      </c>
    </row>
    <row r="71" spans="1:9" ht="35.1" hidden="1" customHeight="1" thickBot="1" x14ac:dyDescent="0.3">
      <c r="A71" s="8">
        <f>'[1]LISTE de suivi DES PRODUITS'!$I212</f>
        <v>0</v>
      </c>
      <c r="B71" s="9" t="str">
        <f>'[1]LISTE de suivi DES PRODUITS'!$K212</f>
        <v>P Ccoul E</v>
      </c>
      <c r="C71" s="17" t="str">
        <f>'[1]LISTE de suivi DES PRODUITS'!$N212</f>
        <v>Porte12 CRAYONS COULEURS unis  fournis (moyen  avec 1 bic)</v>
      </c>
      <c r="D71" s="10">
        <f>'[1]LISTE de suivi DES PRODUITS'!$I212</f>
        <v>0</v>
      </c>
      <c r="E71" s="22"/>
      <c r="F71" s="15" t="str">
        <f t="shared" si="4"/>
        <v>-</v>
      </c>
      <c r="G71" s="14">
        <f t="shared" si="5"/>
        <v>0</v>
      </c>
      <c r="H71" s="11">
        <f t="shared" si="6"/>
        <v>0</v>
      </c>
      <c r="I71" s="11">
        <f t="shared" si="7"/>
        <v>0</v>
      </c>
    </row>
    <row r="72" spans="1:9" ht="35.1" hidden="1" customHeight="1" thickBot="1" x14ac:dyDescent="0.3">
      <c r="A72" s="8">
        <f>'[1]LISTE de suivi DES PRODUITS'!$I213</f>
        <v>0</v>
      </c>
      <c r="B72" s="9" t="str">
        <f>'[1]LISTE de suivi DES PRODUITS'!$K213</f>
        <v>PCcoul G</v>
      </c>
      <c r="C72" s="17" t="str">
        <f>'[1]LISTE de suivi DES PRODUITS'!$N213</f>
        <v>Porte 12 CRAYONS COULEURS  fournis (rond)</v>
      </c>
      <c r="D72" s="10">
        <f>'[1]LISTE de suivi DES PRODUITS'!$I213</f>
        <v>0</v>
      </c>
      <c r="E72" s="22"/>
      <c r="F72" s="15" t="str">
        <f t="shared" ref="F72:F135" si="8">IF(E72&gt;1,"AIE…PAS BON. ???","-")</f>
        <v>-</v>
      </c>
      <c r="G72" s="14">
        <f t="shared" si="5"/>
        <v>0</v>
      </c>
      <c r="H72" s="11">
        <f t="shared" si="6"/>
        <v>0</v>
      </c>
      <c r="I72" s="11">
        <f t="shared" si="7"/>
        <v>0</v>
      </c>
    </row>
    <row r="73" spans="1:9" ht="35.1" hidden="1" customHeight="1" thickBot="1" x14ac:dyDescent="0.3">
      <c r="A73" s="8">
        <f>'[1]LISTE de suivi DES PRODUITS'!$I214</f>
        <v>0</v>
      </c>
      <c r="B73" s="9" t="str">
        <f>'[1]LISTE de suivi DES PRODUITS'!$K214</f>
        <v>PCcoul H</v>
      </c>
      <c r="C73" s="17" t="str">
        <f>'[1]LISTE de suivi DES PRODUITS'!$N214</f>
        <v>Porte 12 CRAYONS COULEURS  fournis (rond)</v>
      </c>
      <c r="D73" s="10">
        <f>'[1]LISTE de suivi DES PRODUITS'!$I214</f>
        <v>0</v>
      </c>
      <c r="E73" s="22"/>
      <c r="F73" s="15" t="str">
        <f t="shared" si="8"/>
        <v>-</v>
      </c>
      <c r="G73" s="14">
        <f t="shared" si="5"/>
        <v>0</v>
      </c>
      <c r="H73" s="11">
        <f t="shared" si="6"/>
        <v>0</v>
      </c>
      <c r="I73" s="11">
        <f t="shared" si="7"/>
        <v>0</v>
      </c>
    </row>
    <row r="74" spans="1:9" ht="35.1" hidden="1" customHeight="1" thickBot="1" x14ac:dyDescent="0.3">
      <c r="A74" s="8">
        <f>'[1]LISTE de suivi DES PRODUITS'!$I215</f>
        <v>0</v>
      </c>
      <c r="B74" s="9" t="str">
        <f>'[1]LISTE de suivi DES PRODUITS'!$K215</f>
        <v>PCcoul J</v>
      </c>
      <c r="C74" s="17" t="str">
        <f>'[1]LISTE de suivi DES PRODUITS'!$N215</f>
        <v xml:space="preserve">Porte 12 CRAYONS COULEURS </v>
      </c>
      <c r="D74" s="10">
        <f>'[1]LISTE de suivi DES PRODUITS'!$I215</f>
        <v>0</v>
      </c>
      <c r="E74" s="22"/>
      <c r="F74" s="15" t="str">
        <f t="shared" si="8"/>
        <v>-</v>
      </c>
      <c r="G74" s="14">
        <f t="shared" si="5"/>
        <v>0</v>
      </c>
      <c r="H74" s="11">
        <f t="shared" si="6"/>
        <v>0</v>
      </c>
      <c r="I74" s="11">
        <f t="shared" si="7"/>
        <v>0</v>
      </c>
    </row>
    <row r="75" spans="1:9" ht="35.1" hidden="1" customHeight="1" thickBot="1" x14ac:dyDescent="0.3">
      <c r="A75" s="8">
        <f>'[1]LISTE de suivi DES PRODUITS'!$I216</f>
        <v>0</v>
      </c>
      <c r="B75" s="9" t="str">
        <f>'[1]LISTE de suivi DES PRODUITS'!$K216</f>
        <v>PCcoul L</v>
      </c>
      <c r="C75" s="17" t="str">
        <f>'[1]LISTE de suivi DES PRODUITS'!$N216</f>
        <v xml:space="preserve">Porte 12 CRAYONS COULEURS </v>
      </c>
      <c r="D75" s="10">
        <f>'[1]LISTE de suivi DES PRODUITS'!$I216</f>
        <v>0</v>
      </c>
      <c r="E75" s="22"/>
      <c r="F75" s="15" t="str">
        <f t="shared" si="8"/>
        <v>-</v>
      </c>
      <c r="G75" s="14">
        <f t="shared" si="5"/>
        <v>0</v>
      </c>
      <c r="H75" s="11">
        <f t="shared" si="6"/>
        <v>0</v>
      </c>
      <c r="I75" s="11">
        <f t="shared" si="7"/>
        <v>0</v>
      </c>
    </row>
    <row r="76" spans="1:9" ht="35.1" hidden="1" customHeight="1" thickBot="1" x14ac:dyDescent="0.3">
      <c r="A76" s="8">
        <f>'[1]LISTE de suivi DES PRODUITS'!$I217</f>
        <v>0</v>
      </c>
      <c r="B76" s="9" t="str">
        <f>'[1]LISTE de suivi DES PRODUITS'!$K217</f>
        <v>PCcoul Long M</v>
      </c>
      <c r="C76" s="17" t="str">
        <f>'[1]LISTE de suivi DES PRODUITS'!$N217</f>
        <v xml:space="preserve">Porte 12 CRAYONS COULEURS  bosse (90°) </v>
      </c>
      <c r="D76" s="10">
        <f>'[1]LISTE de suivi DES PRODUITS'!$I217</f>
        <v>0</v>
      </c>
      <c r="E76" s="22"/>
      <c r="F76" s="15" t="str">
        <f t="shared" si="8"/>
        <v>-</v>
      </c>
      <c r="G76" s="14">
        <f t="shared" si="5"/>
        <v>0</v>
      </c>
      <c r="H76" s="11">
        <f t="shared" si="6"/>
        <v>0</v>
      </c>
      <c r="I76" s="11">
        <f t="shared" si="7"/>
        <v>0</v>
      </c>
    </row>
    <row r="77" spans="1:9" ht="35.1" hidden="1" customHeight="1" thickBot="1" x14ac:dyDescent="0.3">
      <c r="A77" s="8">
        <f>'[1]LISTE de suivi DES PRODUITS'!$I218</f>
        <v>0</v>
      </c>
      <c r="B77" s="9" t="str">
        <f>'[1]LISTE de suivi DES PRODUITS'!$K218</f>
        <v>PCcoul M Court</v>
      </c>
      <c r="C77" s="17" t="str">
        <f>'[1]LISTE de suivi DES PRODUITS'!$N218</f>
        <v>Porte 12 CRAYONS COULEURS  bosse (90°)</v>
      </c>
      <c r="D77" s="10">
        <f>'[1]LISTE de suivi DES PRODUITS'!$I218</f>
        <v>0</v>
      </c>
      <c r="E77" s="22"/>
      <c r="F77" s="15" t="str">
        <f t="shared" si="8"/>
        <v>-</v>
      </c>
      <c r="G77" s="14">
        <f t="shared" si="5"/>
        <v>0</v>
      </c>
      <c r="H77" s="11">
        <f t="shared" si="6"/>
        <v>0</v>
      </c>
      <c r="I77" s="11">
        <f t="shared" si="7"/>
        <v>0</v>
      </c>
    </row>
    <row r="78" spans="1:9" ht="35.1" hidden="1" customHeight="1" thickBot="1" x14ac:dyDescent="0.3">
      <c r="A78" s="8">
        <f>'[1]LISTE de suivi DES PRODUITS'!$I219</f>
        <v>0</v>
      </c>
      <c r="B78" s="9" t="str">
        <f>'[1]LISTE de suivi DES PRODUITS'!$K219</f>
        <v>PCcoul N</v>
      </c>
      <c r="C78" s="17" t="str">
        <f>'[1]LISTE de suivi DES PRODUITS'!$N219</f>
        <v>Porte12 CRAYONS COULEURS cire - fournis</v>
      </c>
      <c r="D78" s="10">
        <f>'[1]LISTE de suivi DES PRODUITS'!$I219</f>
        <v>0</v>
      </c>
      <c r="E78" s="22"/>
      <c r="F78" s="15" t="str">
        <f t="shared" si="8"/>
        <v>-</v>
      </c>
      <c r="G78" s="14">
        <f t="shared" si="5"/>
        <v>0</v>
      </c>
      <c r="H78" s="11">
        <f t="shared" si="6"/>
        <v>0</v>
      </c>
      <c r="I78" s="11">
        <f t="shared" si="7"/>
        <v>0</v>
      </c>
    </row>
    <row r="79" spans="1:9" ht="35.1" hidden="1" customHeight="1" thickBot="1" x14ac:dyDescent="0.3">
      <c r="A79" s="8">
        <f>'[1]LISTE de suivi DES PRODUITS'!$I220</f>
        <v>0</v>
      </c>
      <c r="B79" s="9" t="str">
        <f>'[1]LISTE de suivi DES PRODUITS'!$K220</f>
        <v>PCcoul Q</v>
      </c>
      <c r="C79" s="17" t="str">
        <f>'[1]LISTE de suivi DES PRODUITS'!$N220</f>
        <v xml:space="preserve">Porte 12 CRAYONS COULEURS </v>
      </c>
      <c r="D79" s="10">
        <f>'[1]LISTE de suivi DES PRODUITS'!$I220</f>
        <v>0</v>
      </c>
      <c r="E79" s="22"/>
      <c r="F79" s="15" t="str">
        <f t="shared" si="8"/>
        <v>-</v>
      </c>
      <c r="G79" s="14">
        <f t="shared" si="5"/>
        <v>0</v>
      </c>
      <c r="H79" s="11">
        <f t="shared" si="6"/>
        <v>0</v>
      </c>
      <c r="I79" s="11">
        <f t="shared" si="7"/>
        <v>0</v>
      </c>
    </row>
    <row r="80" spans="1:9" ht="35.1" customHeight="1" thickBot="1" x14ac:dyDescent="0.3">
      <c r="A80" s="8">
        <f>'[1]LISTE de suivi DES PRODUITS'!$I221</f>
        <v>15</v>
      </c>
      <c r="B80" s="9" t="str">
        <f>'[1]LISTE de suivi DES PRODUITS'!$K221</f>
        <v>PCcoul R</v>
      </c>
      <c r="C80" s="17" t="str">
        <f>'[1]LISTE de suivi DES PRODUITS'!$N221</f>
        <v xml:space="preserve">Porte 12 CRAYONS COULEURS </v>
      </c>
      <c r="D80" s="10">
        <f>'[1]LISTE de suivi DES PRODUITS'!$I221</f>
        <v>15</v>
      </c>
      <c r="E80" s="22"/>
      <c r="F80" s="15" t="str">
        <f t="shared" si="8"/>
        <v>-</v>
      </c>
      <c r="G80" s="14">
        <f t="shared" si="5"/>
        <v>3</v>
      </c>
      <c r="H80" s="11">
        <f t="shared" si="6"/>
        <v>0</v>
      </c>
      <c r="I80" s="11">
        <f t="shared" si="7"/>
        <v>0</v>
      </c>
    </row>
    <row r="81" spans="1:9" ht="35.1" hidden="1" customHeight="1" thickBot="1" x14ac:dyDescent="0.3">
      <c r="A81" s="8">
        <f>'[1]LISTE de suivi DES PRODUITS'!$I222</f>
        <v>0</v>
      </c>
      <c r="B81" s="9" t="str">
        <f>'[1]LISTE de suivi DES PRODUITS'!$K222</f>
        <v>PCcoul S</v>
      </c>
      <c r="C81" s="17" t="str">
        <f>'[1]LISTE de suivi DES PRODUITS'!$N222</f>
        <v xml:space="preserve">Porte 12 CRAYONS COULEURS </v>
      </c>
      <c r="D81" s="10">
        <f>'[1]LISTE de suivi DES PRODUITS'!$I222</f>
        <v>0</v>
      </c>
      <c r="E81" s="22"/>
      <c r="F81" s="15" t="str">
        <f t="shared" si="8"/>
        <v>-</v>
      </c>
      <c r="G81" s="14">
        <f t="shared" si="5"/>
        <v>0</v>
      </c>
      <c r="H81" s="11">
        <f t="shared" si="6"/>
        <v>0</v>
      </c>
      <c r="I81" s="11">
        <f t="shared" si="7"/>
        <v>0</v>
      </c>
    </row>
    <row r="82" spans="1:9" ht="35.1" hidden="1" customHeight="1" thickBot="1" x14ac:dyDescent="0.3">
      <c r="A82" s="8">
        <f>'[1]LISTE de suivi DES PRODUITS'!$I223</f>
        <v>0</v>
      </c>
      <c r="B82" s="9" t="str">
        <f>'[1]LISTE de suivi DES PRODUITS'!$K223</f>
        <v>PCcoul W</v>
      </c>
      <c r="C82" s="17" t="str">
        <f>'[1]LISTE de suivi DES PRODUITS'!$N223</f>
        <v>Porte 12 CRAYONS COULEURS unis  fournis (en demi lune).</v>
      </c>
      <c r="D82" s="10">
        <f>'[1]LISTE de suivi DES PRODUITS'!$I223</f>
        <v>0</v>
      </c>
      <c r="E82" s="22"/>
      <c r="F82" s="15" t="str">
        <f t="shared" si="8"/>
        <v>-</v>
      </c>
      <c r="G82" s="14">
        <f t="shared" si="5"/>
        <v>0</v>
      </c>
      <c r="H82" s="11">
        <f t="shared" si="6"/>
        <v>0</v>
      </c>
      <c r="I82" s="11">
        <f t="shared" si="7"/>
        <v>0</v>
      </c>
    </row>
    <row r="83" spans="1:9" ht="35.1" hidden="1" customHeight="1" thickBot="1" x14ac:dyDescent="0.3">
      <c r="A83" s="8">
        <f>'[1]LISTE de suivi DES PRODUITS'!$I224</f>
        <v>0</v>
      </c>
      <c r="B83" s="9" t="str">
        <f>'[1]LISTE de suivi DES PRODUITS'!$K224</f>
        <v>Foot</v>
      </c>
      <c r="C83" s="17" t="str">
        <f>'[1]LISTE de suivi DES PRODUITS'!$N224</f>
        <v xml:space="preserve">Porte 12 CRAYONS COULEURS </v>
      </c>
      <c r="D83" s="10">
        <f>'[1]LISTE de suivi DES PRODUITS'!$I224</f>
        <v>0</v>
      </c>
      <c r="E83" s="22"/>
      <c r="F83" s="15" t="str">
        <f t="shared" si="8"/>
        <v>-</v>
      </c>
      <c r="G83" s="14">
        <f t="shared" si="5"/>
        <v>0</v>
      </c>
      <c r="H83" s="11">
        <f t="shared" si="6"/>
        <v>0</v>
      </c>
      <c r="I83" s="11">
        <f t="shared" si="7"/>
        <v>0</v>
      </c>
    </row>
    <row r="84" spans="1:9" ht="35.1" hidden="1" customHeight="1" thickBot="1" x14ac:dyDescent="0.3">
      <c r="A84" s="8">
        <f>'[1]LISTE de suivi DES PRODUITS'!$I225</f>
        <v>0</v>
      </c>
      <c r="B84" s="9" t="str">
        <f>'[1]LISTE de suivi DES PRODUITS'!$K225</f>
        <v>Licorne</v>
      </c>
      <c r="C84" s="17" t="str">
        <f>'[1]LISTE de suivi DES PRODUITS'!$N225</f>
        <v xml:space="preserve">Porte 12 CRAYONS COULEURS </v>
      </c>
      <c r="D84" s="10">
        <f>'[1]LISTE de suivi DES PRODUITS'!$I225</f>
        <v>0</v>
      </c>
      <c r="E84" s="22"/>
      <c r="F84" s="15" t="str">
        <f t="shared" si="8"/>
        <v>-</v>
      </c>
      <c r="G84" s="14">
        <f t="shared" si="5"/>
        <v>0</v>
      </c>
      <c r="H84" s="11">
        <f t="shared" si="6"/>
        <v>0</v>
      </c>
      <c r="I84" s="11">
        <f t="shared" si="7"/>
        <v>0</v>
      </c>
    </row>
    <row r="85" spans="1:9" ht="35.1" hidden="1" customHeight="1" thickBot="1" x14ac:dyDescent="0.3">
      <c r="A85" s="8">
        <f>'[1]LISTE de suivi DES PRODUITS'!$I226</f>
        <v>0</v>
      </c>
      <c r="B85" s="9" t="str">
        <f>'[1]LISTE de suivi DES PRODUITS'!$K226</f>
        <v>Sup BicA</v>
      </c>
      <c r="C85" s="17" t="str">
        <f>'[1]LISTE de suivi DES PRODUITS'!$N226</f>
        <v>Support simple  1 STYLOS BIC</v>
      </c>
      <c r="D85" s="10">
        <f>'[1]LISTE de suivi DES PRODUITS'!$I226</f>
        <v>0</v>
      </c>
      <c r="E85" s="22"/>
      <c r="F85" s="15" t="str">
        <f t="shared" si="8"/>
        <v>-</v>
      </c>
      <c r="G85" s="14">
        <f t="shared" si="5"/>
        <v>0</v>
      </c>
      <c r="H85" s="11">
        <f t="shared" si="6"/>
        <v>0</v>
      </c>
      <c r="I85" s="11">
        <f t="shared" si="7"/>
        <v>0</v>
      </c>
    </row>
    <row r="86" spans="1:9" ht="35.1" customHeight="1" thickBot="1" x14ac:dyDescent="0.3">
      <c r="A86" s="8">
        <f>'[1]LISTE de suivi DES PRODUITS'!$I227</f>
        <v>10</v>
      </c>
      <c r="B86" s="9" t="str">
        <f>'[1]LISTE de suivi DES PRODUITS'!$K227</f>
        <v>Sup BicC</v>
      </c>
      <c r="C86" s="17" t="str">
        <f>'[1]LISTE de suivi DES PRODUITS'!$N227</f>
        <v>DOUBLE Support Porte 4 STYLOS BIC (en Y)</v>
      </c>
      <c r="D86" s="10">
        <f>'[1]LISTE de suivi DES PRODUITS'!$I227</f>
        <v>10</v>
      </c>
      <c r="E86" s="22"/>
      <c r="F86" s="15" t="str">
        <f t="shared" si="8"/>
        <v>-</v>
      </c>
      <c r="G86" s="14">
        <f t="shared" si="5"/>
        <v>2</v>
      </c>
      <c r="H86" s="11">
        <f t="shared" si="6"/>
        <v>0</v>
      </c>
      <c r="I86" s="11">
        <f t="shared" si="7"/>
        <v>0</v>
      </c>
    </row>
    <row r="87" spans="1:9" ht="35.1" hidden="1" customHeight="1" thickBot="1" x14ac:dyDescent="0.3">
      <c r="A87" s="8">
        <f>'[1]LISTE de suivi DES PRODUITS'!$I228</f>
        <v>0</v>
      </c>
      <c r="B87" s="9" t="str">
        <f>'[1]LISTE de suivi DES PRODUITS'!$K228</f>
        <v>SupE</v>
      </c>
      <c r="C87" s="17" t="str">
        <f>'[1]LISTE de suivi DES PRODUITS'!$N228</f>
        <v>Support Porte 6 STYLOS BIC</v>
      </c>
      <c r="D87" s="10">
        <f>'[1]LISTE de suivi DES PRODUITS'!$I228</f>
        <v>0</v>
      </c>
      <c r="E87" s="22"/>
      <c r="F87" s="15" t="str">
        <f t="shared" si="8"/>
        <v>-</v>
      </c>
      <c r="G87" s="14">
        <f t="shared" si="5"/>
        <v>0</v>
      </c>
      <c r="H87" s="11">
        <f t="shared" si="6"/>
        <v>0</v>
      </c>
      <c r="I87" s="11">
        <f t="shared" si="7"/>
        <v>0</v>
      </c>
    </row>
    <row r="88" spans="1:9" ht="35.1" hidden="1" customHeight="1" thickBot="1" x14ac:dyDescent="0.3">
      <c r="A88" s="8">
        <f>'[1]LISTE de suivi DES PRODUITS'!$I229</f>
        <v>0</v>
      </c>
      <c r="B88" s="9" t="str">
        <f>'[1]LISTE de suivi DES PRODUITS'!$K229</f>
        <v>Sup 1Bic2</v>
      </c>
      <c r="C88" s="17" t="str">
        <f>'[1]LISTE de suivi DES PRODUITS'!$N229</f>
        <v>Support 1 STYLOS BIC</v>
      </c>
      <c r="D88" s="10">
        <f>'[1]LISTE de suivi DES PRODUITS'!$I229</f>
        <v>0</v>
      </c>
      <c r="E88" s="22"/>
      <c r="F88" s="15" t="str">
        <f t="shared" si="8"/>
        <v>-</v>
      </c>
      <c r="G88" s="14">
        <f t="shared" si="5"/>
        <v>0</v>
      </c>
      <c r="H88" s="11">
        <f t="shared" si="6"/>
        <v>0</v>
      </c>
      <c r="I88" s="11">
        <f t="shared" si="7"/>
        <v>0</v>
      </c>
    </row>
    <row r="89" spans="1:9" ht="35.1" hidden="1" customHeight="1" thickBot="1" x14ac:dyDescent="0.3">
      <c r="A89" s="8">
        <f>'[1]LISTE de suivi DES PRODUITS'!$I230</f>
        <v>0</v>
      </c>
      <c r="B89" s="9" t="str">
        <f>'[1]LISTE de suivi DES PRODUITS'!$K230</f>
        <v>Sup 1C</v>
      </c>
      <c r="C89" s="17" t="str">
        <f>'[1]LISTE de suivi DES PRODUITS'!$N230</f>
        <v>Support 1 Cygogne</v>
      </c>
      <c r="D89" s="10">
        <f>'[1]LISTE de suivi DES PRODUITS'!$I230</f>
        <v>0</v>
      </c>
      <c r="E89" s="22"/>
      <c r="F89" s="15" t="str">
        <f t="shared" si="8"/>
        <v>-</v>
      </c>
      <c r="G89" s="14">
        <f t="shared" si="5"/>
        <v>0</v>
      </c>
      <c r="H89" s="11">
        <f t="shared" si="6"/>
        <v>0</v>
      </c>
      <c r="I89" s="11">
        <f t="shared" si="7"/>
        <v>0</v>
      </c>
    </row>
    <row r="90" spans="1:9" ht="35.1" hidden="1" customHeight="1" thickBot="1" x14ac:dyDescent="0.3">
      <c r="A90" s="8">
        <f>'[1]LISTE de suivi DES PRODUITS'!$I231</f>
        <v>0</v>
      </c>
      <c r="B90" s="9" t="str">
        <f>'[1]LISTE de suivi DES PRODUITS'!$K231</f>
        <v>PEND-G</v>
      </c>
      <c r="C90" s="17" t="str">
        <f>'[1]LISTE de suivi DES PRODUITS'!$N231</f>
        <v xml:space="preserve">PENDULE G (avec  Balancier) socle chêne </v>
      </c>
      <c r="D90" s="10">
        <f>'[1]LISTE de suivi DES PRODUITS'!$I231</f>
        <v>0</v>
      </c>
      <c r="E90" s="22"/>
      <c r="F90" s="15" t="str">
        <f t="shared" si="8"/>
        <v>-</v>
      </c>
      <c r="G90" s="14">
        <f t="shared" si="5"/>
        <v>0</v>
      </c>
      <c r="H90" s="11">
        <f t="shared" si="6"/>
        <v>0</v>
      </c>
      <c r="I90" s="11">
        <f t="shared" si="7"/>
        <v>0</v>
      </c>
    </row>
    <row r="91" spans="1:9" ht="35.1" hidden="1" customHeight="1" thickBot="1" x14ac:dyDescent="0.3">
      <c r="A91" s="8">
        <f>'[1]LISTE de suivi DES PRODUITS'!$I232</f>
        <v>0</v>
      </c>
      <c r="B91" s="9" t="str">
        <f>'[1]LISTE de suivi DES PRODUITS'!$K232</f>
        <v>PEND-S</v>
      </c>
      <c r="C91" s="17" t="str">
        <f>'[1]LISTE de suivi DES PRODUITS'!$N232</f>
        <v>PENDULE S ( socle chêne )</v>
      </c>
      <c r="D91" s="10">
        <f>'[1]LISTE de suivi DES PRODUITS'!$I232</f>
        <v>0</v>
      </c>
      <c r="E91" s="22"/>
      <c r="F91" s="15" t="str">
        <f t="shared" si="8"/>
        <v>-</v>
      </c>
      <c r="G91" s="14">
        <f t="shared" si="5"/>
        <v>0</v>
      </c>
      <c r="H91" s="11">
        <f t="shared" si="6"/>
        <v>0</v>
      </c>
      <c r="I91" s="11">
        <f t="shared" si="7"/>
        <v>0</v>
      </c>
    </row>
    <row r="92" spans="1:9" ht="35.1" hidden="1" customHeight="1" thickBot="1" x14ac:dyDescent="0.3">
      <c r="A92" s="8">
        <f>'[1]LISTE de suivi DES PRODUITS'!$I233</f>
        <v>0</v>
      </c>
      <c r="B92" s="9" t="str">
        <f>'[1]LISTE de suivi DES PRODUITS'!$K233</f>
        <v>PEND-W</v>
      </c>
      <c r="C92" s="17" t="str">
        <f>'[1]LISTE de suivi DES PRODUITS'!$N233</f>
        <v>PENDULE W aiguille doré ( socle chêne )</v>
      </c>
      <c r="D92" s="10">
        <f>'[1]LISTE de suivi DES PRODUITS'!$I233</f>
        <v>0</v>
      </c>
      <c r="E92" s="22"/>
      <c r="F92" s="15" t="str">
        <f t="shared" si="8"/>
        <v>-</v>
      </c>
      <c r="G92" s="14">
        <f t="shared" si="5"/>
        <v>0</v>
      </c>
      <c r="H92" s="11">
        <f t="shared" si="6"/>
        <v>0</v>
      </c>
      <c r="I92" s="11">
        <f t="shared" si="7"/>
        <v>0</v>
      </c>
    </row>
    <row r="93" spans="1:9" ht="35.1" customHeight="1" thickBot="1" x14ac:dyDescent="0.3">
      <c r="A93" s="8">
        <f>'[1]LISTE de suivi DES PRODUITS'!$I234</f>
        <v>75</v>
      </c>
      <c r="B93" s="9" t="str">
        <f>'[1]LISTE de suivi DES PRODUITS'!$K234</f>
        <v>PEND-X</v>
      </c>
      <c r="C93" s="17" t="str">
        <f>'[1]LISTE de suivi DES PRODUITS'!$N234</f>
        <v>PENDULE X balancier son BIG BEN  ( socle chêne )</v>
      </c>
      <c r="D93" s="10">
        <f>'[1]LISTE de suivi DES PRODUITS'!$I234</f>
        <v>75</v>
      </c>
      <c r="E93" s="22"/>
      <c r="F93" s="15" t="str">
        <f t="shared" si="8"/>
        <v>-</v>
      </c>
      <c r="G93" s="14">
        <f t="shared" si="5"/>
        <v>15</v>
      </c>
      <c r="H93" s="11">
        <f t="shared" si="6"/>
        <v>0</v>
      </c>
      <c r="I93" s="11">
        <f t="shared" si="7"/>
        <v>0</v>
      </c>
    </row>
    <row r="94" spans="1:9" ht="35.1" hidden="1" customHeight="1" thickBot="1" x14ac:dyDescent="0.3">
      <c r="A94" s="8">
        <f>'[1]LISTE de suivi DES PRODUITS'!$I235</f>
        <v>0</v>
      </c>
      <c r="B94" s="9" t="str">
        <f>'[1]LISTE de suivi DES PRODUITS'!$K235</f>
        <v>PEND-Y</v>
      </c>
      <c r="C94" s="17" t="str">
        <f>'[1]LISTE de suivi DES PRODUITS'!$N235</f>
        <v>PENDULE Y(socle chêne) cadre en bois flotté</v>
      </c>
      <c r="D94" s="10">
        <f>'[1]LISTE de suivi DES PRODUITS'!$I235</f>
        <v>0</v>
      </c>
      <c r="E94" s="22"/>
      <c r="F94" s="15" t="str">
        <f t="shared" si="8"/>
        <v>-</v>
      </c>
      <c r="G94" s="14">
        <f t="shared" si="5"/>
        <v>0</v>
      </c>
      <c r="H94" s="11">
        <f t="shared" si="6"/>
        <v>0</v>
      </c>
      <c r="I94" s="11">
        <f t="shared" si="7"/>
        <v>0</v>
      </c>
    </row>
    <row r="95" spans="1:9" ht="35.1" customHeight="1" thickBot="1" x14ac:dyDescent="0.3">
      <c r="A95" s="8">
        <f>'[1]LISTE de suivi DES PRODUITS'!$I236</f>
        <v>90</v>
      </c>
      <c r="B95" s="9" t="str">
        <f>'[1]LISTE de suivi DES PRODUITS'!$K236</f>
        <v>PEND-BB</v>
      </c>
      <c r="C95" s="17" t="str">
        <f>'[1]LISTE de suivi DES PRODUITS'!$N236</f>
        <v>PENDULE à balancier avec le son BIG BEN ( socle chêne )</v>
      </c>
      <c r="D95" s="10">
        <f>'[1]LISTE de suivi DES PRODUITS'!$I236</f>
        <v>90</v>
      </c>
      <c r="E95" s="22"/>
      <c r="F95" s="15" t="str">
        <f t="shared" si="8"/>
        <v>-</v>
      </c>
      <c r="G95" s="14">
        <f t="shared" si="5"/>
        <v>18</v>
      </c>
      <c r="H95" s="11">
        <f t="shared" si="6"/>
        <v>0</v>
      </c>
      <c r="I95" s="11">
        <f t="shared" si="7"/>
        <v>0</v>
      </c>
    </row>
    <row r="96" spans="1:9" ht="35.1" hidden="1" customHeight="1" thickBot="1" x14ac:dyDescent="0.3">
      <c r="A96" s="8">
        <f>'[1]LISTE de suivi DES PRODUITS'!$I237</f>
        <v>0</v>
      </c>
      <c r="B96" s="9" t="str">
        <f>'[1]LISTE de suivi DES PRODUITS'!$K237</f>
        <v>Perch 3</v>
      </c>
      <c r="C96" s="17" t="str">
        <f>'[1]LISTE de suivi DES PRODUITS'!$N237</f>
        <v>Gros Perchoir en kit  "Gris du GABON" ou autres gros perroquets- surface 0,90m2 H 1,90m</v>
      </c>
      <c r="D96" s="10">
        <f>'[1]LISTE de suivi DES PRODUITS'!$I237</f>
        <v>0</v>
      </c>
      <c r="E96" s="22"/>
      <c r="F96" s="15" t="str">
        <f t="shared" si="8"/>
        <v>-</v>
      </c>
      <c r="G96" s="14">
        <f t="shared" si="5"/>
        <v>0</v>
      </c>
      <c r="H96" s="11">
        <f t="shared" si="6"/>
        <v>0</v>
      </c>
      <c r="I96" s="11">
        <f t="shared" si="7"/>
        <v>0</v>
      </c>
    </row>
    <row r="97" spans="1:9" ht="35.1" hidden="1" customHeight="1" thickBot="1" x14ac:dyDescent="0.3">
      <c r="A97" s="8">
        <f>'[1]LISTE de suivi DES PRODUITS'!$I238</f>
        <v>0</v>
      </c>
      <c r="B97" s="9" t="str">
        <f>'[1]LISTE de suivi DES PRODUITS'!$K238</f>
        <v>PPh29</v>
      </c>
      <c r="C97" s="17" t="str">
        <f>'[1]LISTE de suivi DES PRODUITS'!$N238</f>
        <v>Porte photo + cadre pivotant en bois flotté (H 35 cm x 20 cm)</v>
      </c>
      <c r="D97" s="10">
        <f>'[1]LISTE de suivi DES PRODUITS'!$I238</f>
        <v>0</v>
      </c>
      <c r="E97" s="22"/>
      <c r="F97" s="15" t="str">
        <f t="shared" si="8"/>
        <v>-</v>
      </c>
      <c r="G97" s="14">
        <f t="shared" si="5"/>
        <v>0</v>
      </c>
      <c r="H97" s="11">
        <f t="shared" si="6"/>
        <v>0</v>
      </c>
      <c r="I97" s="11">
        <f t="shared" si="7"/>
        <v>0</v>
      </c>
    </row>
    <row r="98" spans="1:9" ht="35.1" hidden="1" customHeight="1" thickBot="1" x14ac:dyDescent="0.3">
      <c r="A98" s="8">
        <f>'[1]LISTE de suivi DES PRODUITS'!$I239</f>
        <v>0</v>
      </c>
      <c r="B98" s="9" t="str">
        <f>'[1]LISTE de suivi DES PRODUITS'!$K239</f>
        <v>PPh30</v>
      </c>
      <c r="C98" s="17" t="str">
        <f>'[1]LISTE de suivi DES PRODUITS'!$N239</f>
        <v>Porte photo + cadre " base RONDE " en bois flotté (H 32 cm x Ø 19 cm)</v>
      </c>
      <c r="D98" s="10">
        <f>'[1]LISTE de suivi DES PRODUITS'!$I239</f>
        <v>0</v>
      </c>
      <c r="E98" s="22"/>
      <c r="F98" s="15" t="str">
        <f t="shared" si="8"/>
        <v>-</v>
      </c>
      <c r="G98" s="14">
        <f t="shared" si="5"/>
        <v>0</v>
      </c>
      <c r="H98" s="11">
        <f t="shared" si="6"/>
        <v>0</v>
      </c>
      <c r="I98" s="11">
        <f t="shared" si="7"/>
        <v>0</v>
      </c>
    </row>
    <row r="99" spans="1:9" ht="35.1" hidden="1" customHeight="1" thickBot="1" x14ac:dyDescent="0.3">
      <c r="A99" s="8">
        <f>'[1]LISTE de suivi DES PRODUITS'!$I240</f>
        <v>0</v>
      </c>
      <c r="B99" s="9" t="str">
        <f>'[1]LISTE de suivi DES PRODUITS'!$K240</f>
        <v>PPh31</v>
      </c>
      <c r="C99" s="17" t="str">
        <f>'[1]LISTE de suivi DES PRODUITS'!$N240</f>
        <v>Porte photo  " suspendu " en bois flotté (Lg  85 cm)</v>
      </c>
      <c r="D99" s="10">
        <f>'[1]LISTE de suivi DES PRODUITS'!$I240</f>
        <v>0</v>
      </c>
      <c r="E99" s="22"/>
      <c r="F99" s="15" t="str">
        <f t="shared" si="8"/>
        <v>-</v>
      </c>
      <c r="G99" s="14">
        <f t="shared" si="5"/>
        <v>0</v>
      </c>
      <c r="H99" s="11">
        <f t="shared" si="6"/>
        <v>0</v>
      </c>
      <c r="I99" s="11">
        <f t="shared" si="7"/>
        <v>0</v>
      </c>
    </row>
    <row r="100" spans="1:9" ht="35.1" hidden="1" customHeight="1" thickBot="1" x14ac:dyDescent="0.3">
      <c r="A100" s="8">
        <f>'[1]LISTE de suivi DES PRODUITS'!$I241</f>
        <v>0</v>
      </c>
      <c r="B100" s="9" t="str">
        <f>'[1]LISTE de suivi DES PRODUITS'!$K241</f>
        <v>PPh32</v>
      </c>
      <c r="C100" s="17" t="str">
        <f>'[1]LISTE de suivi DES PRODUITS'!$N241</f>
        <v>Porte photo  " HAUT " en bois flotté (H  67cm)</v>
      </c>
      <c r="D100" s="10">
        <f>'[1]LISTE de suivi DES PRODUITS'!$I241</f>
        <v>0</v>
      </c>
      <c r="E100" s="22"/>
      <c r="F100" s="15" t="str">
        <f t="shared" si="8"/>
        <v>-</v>
      </c>
      <c r="G100" s="14">
        <f t="shared" si="5"/>
        <v>0</v>
      </c>
      <c r="H100" s="11">
        <f t="shared" si="6"/>
        <v>0</v>
      </c>
      <c r="I100" s="11">
        <f t="shared" si="7"/>
        <v>0</v>
      </c>
    </row>
    <row r="101" spans="1:9" ht="35.1" hidden="1" customHeight="1" thickBot="1" x14ac:dyDescent="0.3">
      <c r="A101" s="8">
        <f>'[1]LISTE de suivi DES PRODUITS'!$I242</f>
        <v>0</v>
      </c>
      <c r="B101" s="9" t="str">
        <f>'[1]LISTE de suivi DES PRODUITS'!$K242</f>
        <v>PPh33</v>
      </c>
      <c r="C101" s="17" t="str">
        <f>'[1]LISTE de suivi DES PRODUITS'!$N242</f>
        <v>Porte photo  " EN V " en bois flotté (H 51 cm)</v>
      </c>
      <c r="D101" s="10">
        <f>'[1]LISTE de suivi DES PRODUITS'!$I242</f>
        <v>0</v>
      </c>
      <c r="E101" s="22"/>
      <c r="F101" s="15" t="str">
        <f t="shared" si="8"/>
        <v>-</v>
      </c>
      <c r="G101" s="14">
        <f t="shared" si="5"/>
        <v>0</v>
      </c>
      <c r="H101" s="11">
        <f t="shared" si="6"/>
        <v>0</v>
      </c>
      <c r="I101" s="11">
        <f t="shared" si="7"/>
        <v>0</v>
      </c>
    </row>
    <row r="102" spans="1:9" ht="35.1" customHeight="1" thickBot="1" x14ac:dyDescent="0.3">
      <c r="A102" s="8">
        <f>'[1]LISTE de suivi DES PRODUITS'!$I243</f>
        <v>29</v>
      </c>
      <c r="B102" s="9" t="str">
        <f>'[1]LISTE de suivi DES PRODUITS'!$K243</f>
        <v>PPh34</v>
      </c>
      <c r="C102" s="17" t="str">
        <f>'[1]LISTE de suivi DES PRODUITS'!$N243</f>
        <v>Porte photo double base "2021 "en bois flotté (H 64cm, l=30cm)</v>
      </c>
      <c r="D102" s="10">
        <f>'[1]LISTE de suivi DES PRODUITS'!$I243</f>
        <v>29</v>
      </c>
      <c r="E102" s="22"/>
      <c r="F102" s="15" t="str">
        <f t="shared" si="8"/>
        <v>-</v>
      </c>
      <c r="G102" s="14">
        <f t="shared" si="5"/>
        <v>5.8</v>
      </c>
      <c r="H102" s="11">
        <f t="shared" si="6"/>
        <v>0</v>
      </c>
      <c r="I102" s="11">
        <f t="shared" si="7"/>
        <v>0</v>
      </c>
    </row>
    <row r="103" spans="1:9" ht="35.1" customHeight="1" thickBot="1" x14ac:dyDescent="0.3">
      <c r="A103" s="8">
        <f>'[1]LISTE de suivi DES PRODUITS'!$I244</f>
        <v>49</v>
      </c>
      <c r="B103" s="9" t="str">
        <f>'[1]LISTE de suivi DES PRODUITS'!$K244</f>
        <v>PPh35</v>
      </c>
      <c r="C103" s="17" t="str">
        <f>'[1]LISTE de suivi DES PRODUITS'!$N244</f>
        <v>Porte photo  " CADRE " en bois flotté socle palette (H 60 cm x L 30 cm x P 14 cm)</v>
      </c>
      <c r="D103" s="10">
        <f>'[1]LISTE de suivi DES PRODUITS'!$I244</f>
        <v>49</v>
      </c>
      <c r="E103" s="22"/>
      <c r="F103" s="15" t="str">
        <f t="shared" si="8"/>
        <v>-</v>
      </c>
      <c r="G103" s="14">
        <f t="shared" si="5"/>
        <v>9.8000000000000007</v>
      </c>
      <c r="H103" s="11">
        <f t="shared" si="6"/>
        <v>0</v>
      </c>
      <c r="I103" s="11">
        <f t="shared" si="7"/>
        <v>0</v>
      </c>
    </row>
    <row r="104" spans="1:9" ht="35.1" customHeight="1" thickBot="1" x14ac:dyDescent="0.3">
      <c r="A104" s="8">
        <f>'[1]LISTE de suivi DES PRODUITS'!$I245</f>
        <v>39</v>
      </c>
      <c r="B104" s="9" t="str">
        <f>'[1]LISTE de suivi DES PRODUITS'!$K245</f>
        <v>PPh36</v>
      </c>
      <c r="C104" s="17" t="str">
        <f>'[1]LISTE de suivi DES PRODUITS'!$N245</f>
        <v>Porte photo  "  DIAISE" (H 60 cm x L 35 cm x P 8 cm)</v>
      </c>
      <c r="D104" s="10">
        <f>'[1]LISTE de suivi DES PRODUITS'!$I245</f>
        <v>39</v>
      </c>
      <c r="E104" s="22"/>
      <c r="F104" s="15" t="str">
        <f t="shared" si="8"/>
        <v>-</v>
      </c>
      <c r="G104" s="14">
        <f t="shared" si="5"/>
        <v>7.8</v>
      </c>
      <c r="H104" s="11">
        <f t="shared" si="6"/>
        <v>0</v>
      </c>
      <c r="I104" s="11">
        <f t="shared" si="7"/>
        <v>0</v>
      </c>
    </row>
    <row r="105" spans="1:9" ht="35.1" hidden="1" customHeight="1" thickBot="1" x14ac:dyDescent="0.3">
      <c r="A105" s="8">
        <f>'[1]LISTE de suivi DES PRODUITS'!$I246</f>
        <v>0</v>
      </c>
      <c r="B105" s="9" t="str">
        <f>'[1]LISTE de suivi DES PRODUITS'!$K246</f>
        <v>PPh38</v>
      </c>
      <c r="C105" s="17" t="str">
        <f>'[1]LISTE de suivi DES PRODUITS'!$N246</f>
        <v xml:space="preserve"> Porte photos, double fonctions. Calendrier de l'avent l'année prochaine</v>
      </c>
      <c r="D105" s="10">
        <f>'[1]LISTE de suivi DES PRODUITS'!$I246</f>
        <v>0</v>
      </c>
      <c r="E105" s="22"/>
      <c r="F105" s="15" t="str">
        <f t="shared" si="8"/>
        <v>-</v>
      </c>
      <c r="G105" s="14">
        <f t="shared" si="5"/>
        <v>0</v>
      </c>
      <c r="H105" s="11">
        <f t="shared" si="6"/>
        <v>0</v>
      </c>
      <c r="I105" s="11">
        <f t="shared" si="7"/>
        <v>0</v>
      </c>
    </row>
    <row r="106" spans="1:9" ht="35.1" hidden="1" customHeight="1" thickBot="1" x14ac:dyDescent="0.3">
      <c r="A106" s="8">
        <f>'[1]LISTE de suivi DES PRODUITS'!$I247</f>
        <v>0</v>
      </c>
      <c r="B106" s="9">
        <f>'[1]LISTE de suivi DES PRODUITS'!$K247</f>
        <v>0</v>
      </c>
      <c r="C106" s="17" t="str">
        <f>'[1]LISTE de suivi DES PRODUITS'!$N247</f>
        <v>Porte ENCENS</v>
      </c>
      <c r="D106" s="10">
        <f>'[1]LISTE de suivi DES PRODUITS'!$I247</f>
        <v>0</v>
      </c>
      <c r="E106" s="22"/>
      <c r="F106" s="15" t="str">
        <f t="shared" si="8"/>
        <v>-</v>
      </c>
      <c r="G106" s="14">
        <f t="shared" si="5"/>
        <v>0</v>
      </c>
      <c r="H106" s="11">
        <f t="shared" si="6"/>
        <v>0</v>
      </c>
      <c r="I106" s="11">
        <f t="shared" si="7"/>
        <v>0</v>
      </c>
    </row>
    <row r="107" spans="1:9" ht="35.1" hidden="1" customHeight="1" thickBot="1" x14ac:dyDescent="0.3">
      <c r="A107" s="8">
        <f>'[1]LISTE de suivi DES PRODUITS'!$I248</f>
        <v>0</v>
      </c>
      <c r="B107" s="9">
        <f>'[1]LISTE de suivi DES PRODUITS'!$K248</f>
        <v>0</v>
      </c>
      <c r="C107" s="17" t="str">
        <f>'[1]LISTE de suivi DES PRODUITS'!$N248</f>
        <v>Tabouret yoga + support tablette/téléphone</v>
      </c>
      <c r="D107" s="10">
        <f>'[1]LISTE de suivi DES PRODUITS'!$I248</f>
        <v>0</v>
      </c>
      <c r="E107" s="22"/>
      <c r="F107" s="15" t="str">
        <f t="shared" si="8"/>
        <v>-</v>
      </c>
      <c r="G107" s="14">
        <f t="shared" si="5"/>
        <v>0</v>
      </c>
      <c r="H107" s="11">
        <f t="shared" si="6"/>
        <v>0</v>
      </c>
      <c r="I107" s="11">
        <f t="shared" si="7"/>
        <v>0</v>
      </c>
    </row>
    <row r="108" spans="1:9" ht="35.1" hidden="1" customHeight="1" thickBot="1" x14ac:dyDescent="0.3">
      <c r="A108" s="8">
        <f>'[1]LISTE de suivi DES PRODUITS'!$I249</f>
        <v>0</v>
      </c>
      <c r="B108" s="9" t="str">
        <f>'[1]LISTE de suivi DES PRODUITS'!$K249</f>
        <v>Sab 1</v>
      </c>
      <c r="C108" s="17" t="str">
        <f>'[1]LISTE de suivi DES PRODUITS'!$N249</f>
        <v>Sabot galoche clouté en bois flotté(L 23 cm x H 11 cm x P 11 cm)</v>
      </c>
      <c r="D108" s="10">
        <f>'[1]LISTE de suivi DES PRODUITS'!$I249</f>
        <v>0</v>
      </c>
      <c r="E108" s="22"/>
      <c r="F108" s="15" t="str">
        <f t="shared" si="8"/>
        <v>-</v>
      </c>
      <c r="G108" s="14">
        <f t="shared" si="5"/>
        <v>0</v>
      </c>
      <c r="H108" s="11">
        <f t="shared" si="6"/>
        <v>0</v>
      </c>
      <c r="I108" s="11">
        <f t="shared" si="7"/>
        <v>0</v>
      </c>
    </row>
    <row r="109" spans="1:9" ht="35.1" hidden="1" customHeight="1" thickBot="1" x14ac:dyDescent="0.3">
      <c r="A109" s="8">
        <f>'[1]LISTE de suivi DES PRODUITS'!$I250</f>
        <v>0</v>
      </c>
      <c r="B109" s="9" t="str">
        <f>'[1]LISTE de suivi DES PRODUITS'!$K250</f>
        <v>Sap 6</v>
      </c>
      <c r="C109" s="17" t="str">
        <f>'[1]LISTE de suivi DES PRODUITS'!$N250</f>
        <v>Sapin Noêl  (base en  bois flotté  (H  127 cm )</v>
      </c>
      <c r="D109" s="10">
        <f>'[1]LISTE de suivi DES PRODUITS'!$I250</f>
        <v>0</v>
      </c>
      <c r="E109" s="22"/>
      <c r="F109" s="15" t="str">
        <f t="shared" si="8"/>
        <v>-</v>
      </c>
      <c r="G109" s="14">
        <f t="shared" si="5"/>
        <v>0</v>
      </c>
      <c r="H109" s="11">
        <f t="shared" si="6"/>
        <v>0</v>
      </c>
      <c r="I109" s="11">
        <f t="shared" si="7"/>
        <v>0</v>
      </c>
    </row>
    <row r="110" spans="1:9" ht="35.1" hidden="1" customHeight="1" thickBot="1" x14ac:dyDescent="0.3">
      <c r="A110" s="8">
        <f>'[1]LISTE de suivi DES PRODUITS'!$I251</f>
        <v>0</v>
      </c>
      <c r="B110" s="9" t="str">
        <f>'[1]LISTE de suivi DES PRODUITS'!$K251</f>
        <v>Sap 12</v>
      </c>
      <c r="C110" s="17" t="str">
        <f>'[1]LISTE de suivi DES PRODUITS'!$N251</f>
        <v>Sapin Noêl étoile bois palette à piles  (H 45 cm )</v>
      </c>
      <c r="D110" s="10">
        <f>'[1]LISTE de suivi DES PRODUITS'!$I251</f>
        <v>0</v>
      </c>
      <c r="E110" s="22"/>
      <c r="F110" s="15" t="str">
        <f t="shared" si="8"/>
        <v>-</v>
      </c>
      <c r="G110" s="14">
        <f t="shared" si="5"/>
        <v>0</v>
      </c>
      <c r="H110" s="11">
        <f t="shared" si="6"/>
        <v>0</v>
      </c>
      <c r="I110" s="11">
        <f t="shared" si="7"/>
        <v>0</v>
      </c>
    </row>
    <row r="111" spans="1:9" ht="35.1" hidden="1" customHeight="1" thickBot="1" x14ac:dyDescent="0.3">
      <c r="A111" s="8">
        <f>'[1]LISTE de suivi DES PRODUITS'!$I252</f>
        <v>0</v>
      </c>
      <c r="B111" s="9" t="str">
        <f>'[1]LISTE de suivi DES PRODUITS'!$K252</f>
        <v>SupBx 2</v>
      </c>
      <c r="C111" s="17" t="str">
        <f>'[1]LISTE de suivi DES PRODUITS'!$N252</f>
        <v xml:space="preserve">Support de bijoux 2 tiges  en bois flotté </v>
      </c>
      <c r="D111" s="10">
        <f>'[1]LISTE de suivi DES PRODUITS'!$I252</f>
        <v>0</v>
      </c>
      <c r="E111" s="22"/>
      <c r="F111" s="15" t="str">
        <f t="shared" si="8"/>
        <v>-</v>
      </c>
      <c r="G111" s="14">
        <f t="shared" si="5"/>
        <v>0</v>
      </c>
      <c r="H111" s="11">
        <f t="shared" si="6"/>
        <v>0</v>
      </c>
      <c r="I111" s="11">
        <f t="shared" si="7"/>
        <v>0</v>
      </c>
    </row>
    <row r="112" spans="1:9" ht="35.1" hidden="1" customHeight="1" thickBot="1" x14ac:dyDescent="0.3">
      <c r="A112" s="8">
        <f>'[1]LISTE de suivi DES PRODUITS'!$I253</f>
        <v>0</v>
      </c>
      <c r="B112" s="9" t="str">
        <f>'[1]LISTE de suivi DES PRODUITS'!$K253</f>
        <v>SupBx 3</v>
      </c>
      <c r="C112" s="17" t="str">
        <f>'[1]LISTE de suivi DES PRODUITS'!$N253</f>
        <v xml:space="preserve">Support bijoux en bois flotté(L 30 cm x H  40 cm x P 28 cm)      </v>
      </c>
      <c r="D112" s="10">
        <f>'[1]LISTE de suivi DES PRODUITS'!$I253</f>
        <v>0</v>
      </c>
      <c r="E112" s="22"/>
      <c r="F112" s="15" t="str">
        <f t="shared" si="8"/>
        <v>-</v>
      </c>
      <c r="G112" s="14">
        <f t="shared" si="5"/>
        <v>0</v>
      </c>
      <c r="H112" s="11">
        <f t="shared" si="6"/>
        <v>0</v>
      </c>
      <c r="I112" s="11">
        <f t="shared" si="7"/>
        <v>0</v>
      </c>
    </row>
    <row r="113" spans="1:9" ht="35.1" hidden="1" customHeight="1" thickBot="1" x14ac:dyDescent="0.3">
      <c r="A113" s="8">
        <f>'[1]LISTE de suivi DES PRODUITS'!$I254</f>
        <v>0</v>
      </c>
      <c r="B113" s="9" t="str">
        <f>'[1]LISTE de suivi DES PRODUITS'!$K254</f>
        <v>SupBx 6</v>
      </c>
      <c r="C113" s="17" t="str">
        <f>'[1]LISTE de suivi DES PRODUITS'!$N254</f>
        <v>Support bijoux "CUBE" en bois flotté (H 35cm- lg 35cm- P 30cm)</v>
      </c>
      <c r="D113" s="10">
        <f>'[1]LISTE de suivi DES PRODUITS'!$I254</f>
        <v>0</v>
      </c>
      <c r="E113" s="22"/>
      <c r="F113" s="15" t="str">
        <f t="shared" si="8"/>
        <v>-</v>
      </c>
      <c r="G113" s="14">
        <f t="shared" si="5"/>
        <v>0</v>
      </c>
      <c r="H113" s="11">
        <f t="shared" si="6"/>
        <v>0</v>
      </c>
      <c r="I113" s="11">
        <f t="shared" si="7"/>
        <v>0</v>
      </c>
    </row>
    <row r="114" spans="1:9" ht="35.1" hidden="1" customHeight="1" thickBot="1" x14ac:dyDescent="0.3">
      <c r="A114" s="8">
        <f>'[1]LISTE de suivi DES PRODUITS'!$I255</f>
        <v>0</v>
      </c>
      <c r="B114" s="9" t="str">
        <f>'[1]LISTE de suivi DES PRODUITS'!$K255</f>
        <v>SupBx 7</v>
      </c>
      <c r="C114" s="17" t="str">
        <f>'[1]LISTE de suivi DES PRODUITS'!$N255</f>
        <v>Support bijoux "POTEAU" en bois flotté (H 40 cm)</v>
      </c>
      <c r="D114" s="10">
        <f>'[1]LISTE de suivi DES PRODUITS'!$I255</f>
        <v>0</v>
      </c>
      <c r="E114" s="22"/>
      <c r="F114" s="15" t="str">
        <f t="shared" si="8"/>
        <v>-</v>
      </c>
      <c r="G114" s="14">
        <f t="shared" si="5"/>
        <v>0</v>
      </c>
      <c r="H114" s="11">
        <f t="shared" si="6"/>
        <v>0</v>
      </c>
      <c r="I114" s="11">
        <f t="shared" si="7"/>
        <v>0</v>
      </c>
    </row>
    <row r="115" spans="1:9" ht="35.1" hidden="1" customHeight="1" thickBot="1" x14ac:dyDescent="0.3">
      <c r="A115" s="8">
        <f>'[1]LISTE de suivi DES PRODUITS'!$I256</f>
        <v>0</v>
      </c>
      <c r="B115" s="9" t="str">
        <f>'[1]LISTE de suivi DES PRODUITS'!$K256</f>
        <v xml:space="preserve">SupB3 </v>
      </c>
      <c r="C115" s="17" t="str">
        <f>'[1]LISTE de suivi DES PRODUITS'!$N256</f>
        <v>C-Support " en cèdre" pour 4 bougies</v>
      </c>
      <c r="D115" s="10">
        <f>'[1]LISTE de suivi DES PRODUITS'!$I256</f>
        <v>0</v>
      </c>
      <c r="E115" s="22"/>
      <c r="F115" s="15" t="str">
        <f t="shared" si="8"/>
        <v>-</v>
      </c>
      <c r="G115" s="14">
        <f t="shared" si="5"/>
        <v>0</v>
      </c>
      <c r="H115" s="11">
        <f t="shared" si="6"/>
        <v>0</v>
      </c>
      <c r="I115" s="11">
        <f t="shared" si="7"/>
        <v>0</v>
      </c>
    </row>
    <row r="116" spans="1:9" ht="35.1" hidden="1" customHeight="1" thickBot="1" x14ac:dyDescent="0.3">
      <c r="A116" s="8">
        <f>'[1]LISTE de suivi DES PRODUITS'!$I257</f>
        <v>0</v>
      </c>
      <c r="B116" s="9" t="str">
        <f>'[1]LISTE de suivi DES PRODUITS'!$K257</f>
        <v>SupB5</v>
      </c>
      <c r="C116" s="17" t="str">
        <f>'[1]LISTE de suivi DES PRODUITS'!$N257</f>
        <v xml:space="preserve">E-Support colonne "3 bougies" en bois flotté </v>
      </c>
      <c r="D116" s="10">
        <f>'[1]LISTE de suivi DES PRODUITS'!$I257</f>
        <v>0</v>
      </c>
      <c r="E116" s="22"/>
      <c r="F116" s="15" t="str">
        <f t="shared" si="8"/>
        <v>-</v>
      </c>
      <c r="G116" s="14">
        <f t="shared" si="5"/>
        <v>0</v>
      </c>
      <c r="H116" s="11">
        <f t="shared" si="6"/>
        <v>0</v>
      </c>
      <c r="I116" s="11">
        <f t="shared" si="7"/>
        <v>0</v>
      </c>
    </row>
    <row r="117" spans="1:9" ht="35.1" hidden="1" customHeight="1" thickBot="1" x14ac:dyDescent="0.3">
      <c r="A117" s="8">
        <f>'[1]LISTE de suivi DES PRODUITS'!$I258</f>
        <v>0</v>
      </c>
      <c r="B117" s="9" t="str">
        <f>'[1]LISTE de suivi DES PRODUITS'!$K258</f>
        <v>SupB8</v>
      </c>
      <c r="C117" s="17" t="str">
        <f>'[1]LISTE de suivi DES PRODUITS'!$N258</f>
        <v>Support 1 bougie " POIGNEE "  en bois flotté, H 30 cm, Ø 14/22 cm</v>
      </c>
      <c r="D117" s="10">
        <f>'[1]LISTE de suivi DES PRODUITS'!$I258</f>
        <v>0</v>
      </c>
      <c r="E117" s="22"/>
      <c r="F117" s="15" t="str">
        <f t="shared" si="8"/>
        <v>-</v>
      </c>
      <c r="G117" s="14">
        <f t="shared" si="5"/>
        <v>0</v>
      </c>
      <c r="H117" s="11">
        <f t="shared" si="6"/>
        <v>0</v>
      </c>
      <c r="I117" s="11">
        <f t="shared" si="7"/>
        <v>0</v>
      </c>
    </row>
    <row r="118" spans="1:9" ht="35.1" hidden="1" customHeight="1" thickBot="1" x14ac:dyDescent="0.3">
      <c r="A118" s="8">
        <f>'[1]LISTE de suivi DES PRODUITS'!$I259</f>
        <v>0</v>
      </c>
      <c r="B118" s="9" t="str">
        <f>'[1]LISTE de suivi DES PRODUITS'!$K259</f>
        <v>SupB9</v>
      </c>
      <c r="C118" s="17" t="str">
        <f>'[1]LISTE de suivi DES PRODUITS'!$N259</f>
        <v>Support 1 bougie " chêne et  bois flotté "</v>
      </c>
      <c r="D118" s="10">
        <f>'[1]LISTE de suivi DES PRODUITS'!$I259</f>
        <v>0</v>
      </c>
      <c r="E118" s="22"/>
      <c r="F118" s="15" t="str">
        <f t="shared" si="8"/>
        <v>-</v>
      </c>
      <c r="G118" s="14">
        <f t="shared" si="5"/>
        <v>0</v>
      </c>
      <c r="H118" s="11">
        <f t="shared" si="6"/>
        <v>0</v>
      </c>
      <c r="I118" s="11">
        <f t="shared" si="7"/>
        <v>0</v>
      </c>
    </row>
    <row r="119" spans="1:9" ht="35.1" hidden="1" customHeight="1" thickBot="1" x14ac:dyDescent="0.3">
      <c r="A119" s="8">
        <f>'[1]LISTE de suivi DES PRODUITS'!$I260</f>
        <v>0</v>
      </c>
      <c r="B119" s="9" t="str">
        <f>'[1]LISTE de suivi DES PRODUITS'!$K260</f>
        <v>SupB11</v>
      </c>
      <c r="C119" s="17" t="str">
        <f>'[1]LISTE de suivi DES PRODUITS'!$N260</f>
        <v>Support 4 bougies "  chêne et  bois flotté poignée</v>
      </c>
      <c r="D119" s="10">
        <f>'[1]LISTE de suivi DES PRODUITS'!$I260</f>
        <v>0</v>
      </c>
      <c r="E119" s="22"/>
      <c r="F119" s="15" t="str">
        <f t="shared" si="8"/>
        <v>-</v>
      </c>
      <c r="G119" s="14">
        <f t="shared" si="5"/>
        <v>0</v>
      </c>
      <c r="H119" s="11">
        <f t="shared" si="6"/>
        <v>0</v>
      </c>
      <c r="I119" s="11">
        <f t="shared" si="7"/>
        <v>0</v>
      </c>
    </row>
    <row r="120" spans="1:9" ht="35.1" customHeight="1" thickBot="1" x14ac:dyDescent="0.3">
      <c r="A120" s="8">
        <f>'[1]LISTE de suivi DES PRODUITS'!$I261</f>
        <v>39</v>
      </c>
      <c r="B120" s="9" t="str">
        <f>'[1]LISTE de suivi DES PRODUITS'!$K261</f>
        <v>SupB12</v>
      </c>
      <c r="C120" s="17" t="str">
        <f>'[1]LISTE de suivi DES PRODUITS'!$N261</f>
        <v>Support  "grosse bougie " être et  bois flotté  (H 21cm  Ø 30 cm)</v>
      </c>
      <c r="D120" s="10">
        <f>'[1]LISTE de suivi DES PRODUITS'!$I261</f>
        <v>39</v>
      </c>
      <c r="E120" s="22"/>
      <c r="F120" s="15" t="str">
        <f t="shared" si="8"/>
        <v>-</v>
      </c>
      <c r="G120" s="14">
        <f t="shared" si="5"/>
        <v>7.8</v>
      </c>
      <c r="H120" s="11">
        <f t="shared" si="6"/>
        <v>0</v>
      </c>
      <c r="I120" s="11">
        <f t="shared" si="7"/>
        <v>0</v>
      </c>
    </row>
    <row r="121" spans="1:9" ht="35.1" hidden="1" customHeight="1" thickBot="1" x14ac:dyDescent="0.3">
      <c r="A121" s="8">
        <f>'[1]LISTE de suivi DES PRODUITS'!$I262</f>
        <v>0</v>
      </c>
      <c r="B121" s="9" t="str">
        <f>'[1]LISTE de suivi DES PRODUITS'!$K262</f>
        <v>SupB13</v>
      </c>
      <c r="C121" s="17" t="str">
        <f>'[1]LISTE de suivi DES PRODUITS'!$N262</f>
        <v>Support  bougies " BATEAU "  en bois flotté, H 22 cm, L30 cm, P9cm)</v>
      </c>
      <c r="D121" s="10">
        <f>'[1]LISTE de suivi DES PRODUITS'!$I262</f>
        <v>0</v>
      </c>
      <c r="E121" s="22"/>
      <c r="F121" s="15" t="str">
        <f t="shared" si="8"/>
        <v>-</v>
      </c>
      <c r="G121" s="14">
        <f t="shared" si="5"/>
        <v>0</v>
      </c>
      <c r="H121" s="11">
        <f t="shared" si="6"/>
        <v>0</v>
      </c>
      <c r="I121" s="11">
        <f t="shared" si="7"/>
        <v>0</v>
      </c>
    </row>
    <row r="122" spans="1:9" ht="35.1" customHeight="1" thickBot="1" x14ac:dyDescent="0.3">
      <c r="A122" s="8">
        <f>'[1]LISTE de suivi DES PRODUITS'!$I263</f>
        <v>39</v>
      </c>
      <c r="B122" s="9" t="str">
        <f>'[1]LISTE de suivi DES PRODUITS'!$K263</f>
        <v>SupB14</v>
      </c>
      <c r="C122" s="17" t="str">
        <f>'[1]LISTE de suivi DES PRODUITS'!$N263</f>
        <v>Support  bougie "sur PIEDS" (L 31 cm, H 10 cm, P9 cm)</v>
      </c>
      <c r="D122" s="10">
        <f>'[1]LISTE de suivi DES PRODUITS'!$I263</f>
        <v>39</v>
      </c>
      <c r="E122" s="22"/>
      <c r="F122" s="15" t="str">
        <f t="shared" si="8"/>
        <v>-</v>
      </c>
      <c r="G122" s="14">
        <f t="shared" si="5"/>
        <v>7.8</v>
      </c>
      <c r="H122" s="11">
        <f t="shared" si="6"/>
        <v>0</v>
      </c>
      <c r="I122" s="11">
        <f t="shared" si="7"/>
        <v>0</v>
      </c>
    </row>
    <row r="123" spans="1:9" ht="35.1" customHeight="1" thickBot="1" x14ac:dyDescent="0.3">
      <c r="A123" s="8">
        <f>'[1]LISTE de suivi DES PRODUITS'!$I264</f>
        <v>39</v>
      </c>
      <c r="B123" s="9" t="str">
        <f>'[1]LISTE de suivi DES PRODUITS'!$K264</f>
        <v>SupB15</v>
      </c>
      <c r="C123" s="17" t="str">
        <f>'[1]LISTE de suivi DES PRODUITS'!$N264</f>
        <v>Support  bougie "NID" (L30 cm, H 9 cm, P14 cm)</v>
      </c>
      <c r="D123" s="10">
        <f>'[1]LISTE de suivi DES PRODUITS'!$I264</f>
        <v>39</v>
      </c>
      <c r="E123" s="22"/>
      <c r="F123" s="15" t="str">
        <f t="shared" si="8"/>
        <v>-</v>
      </c>
      <c r="G123" s="14">
        <f t="shared" si="5"/>
        <v>7.8</v>
      </c>
      <c r="H123" s="11">
        <f t="shared" si="6"/>
        <v>0</v>
      </c>
      <c r="I123" s="11">
        <f t="shared" si="7"/>
        <v>0</v>
      </c>
    </row>
    <row r="124" spans="1:9" ht="35.1" customHeight="1" thickBot="1" x14ac:dyDescent="0.3">
      <c r="A124" s="8">
        <f>'[1]LISTE de suivi DES PRODUITS'!$I265</f>
        <v>25</v>
      </c>
      <c r="B124" s="9" t="str">
        <f>'[1]LISTE de suivi DES PRODUITS'!$K265</f>
        <v>SupB16</v>
      </c>
      <c r="C124" s="17" t="str">
        <f>'[1]LISTE de suivi DES PRODUITS'!$N265</f>
        <v>Support  bougie "PIED" (L17 cm, H 23 cm)</v>
      </c>
      <c r="D124" s="10">
        <f>'[1]LISTE de suivi DES PRODUITS'!$I265</f>
        <v>25</v>
      </c>
      <c r="E124" s="22"/>
      <c r="F124" s="15" t="str">
        <f t="shared" si="8"/>
        <v>-</v>
      </c>
      <c r="G124" s="14">
        <f t="shared" si="5"/>
        <v>5</v>
      </c>
      <c r="H124" s="11">
        <f t="shared" si="6"/>
        <v>0</v>
      </c>
      <c r="I124" s="11">
        <f t="shared" si="7"/>
        <v>0</v>
      </c>
    </row>
    <row r="125" spans="1:9" ht="35.1" customHeight="1" thickBot="1" x14ac:dyDescent="0.3">
      <c r="A125" s="8">
        <f>'[1]LISTE de suivi DES PRODUITS'!$I266</f>
        <v>25</v>
      </c>
      <c r="B125" s="9" t="str">
        <f>'[1]LISTE de suivi DES PRODUITS'!$K266</f>
        <v>SupB17</v>
      </c>
      <c r="C125" s="17" t="str">
        <f>'[1]LISTE de suivi DES PRODUITS'!$N266</f>
        <v>Support  bougie "BOTTE" (L17 cm, H 20 cm)</v>
      </c>
      <c r="D125" s="10">
        <f>'[1]LISTE de suivi DES PRODUITS'!$I266</f>
        <v>25</v>
      </c>
      <c r="E125" s="22"/>
      <c r="F125" s="15" t="str">
        <f t="shared" si="8"/>
        <v>-</v>
      </c>
      <c r="G125" s="14">
        <f t="shared" si="5"/>
        <v>5</v>
      </c>
      <c r="H125" s="11">
        <f t="shared" si="6"/>
        <v>0</v>
      </c>
      <c r="I125" s="11">
        <f t="shared" si="7"/>
        <v>0</v>
      </c>
    </row>
    <row r="126" spans="1:9" ht="35.1" customHeight="1" thickBot="1" x14ac:dyDescent="0.3">
      <c r="A126" s="8">
        <f>'[1]LISTE de suivi DES PRODUITS'!$I267</f>
        <v>14</v>
      </c>
      <c r="B126" s="9" t="str">
        <f>'[1]LISTE de suivi DES PRODUITS'!$K267</f>
        <v>SupB18</v>
      </c>
      <c r="C126" s="17" t="str">
        <f>'[1]LISTE de suivi DES PRODUITS'!$N267</f>
        <v>Support  bougie "BARQUE" (L30 cm, H 6 cm, P 9cm)</v>
      </c>
      <c r="D126" s="10">
        <f>'[1]LISTE de suivi DES PRODUITS'!$I267</f>
        <v>14</v>
      </c>
      <c r="E126" s="22"/>
      <c r="F126" s="15" t="str">
        <f t="shared" si="8"/>
        <v>-</v>
      </c>
      <c r="G126" s="14">
        <f t="shared" si="5"/>
        <v>2.8</v>
      </c>
      <c r="H126" s="11">
        <f t="shared" si="6"/>
        <v>0</v>
      </c>
      <c r="I126" s="11">
        <f t="shared" si="7"/>
        <v>0</v>
      </c>
    </row>
    <row r="127" spans="1:9" ht="35.1" customHeight="1" thickBot="1" x14ac:dyDescent="0.3">
      <c r="A127" s="8">
        <f>'[1]LISTE de suivi DES PRODUITS'!$I268</f>
        <v>24</v>
      </c>
      <c r="B127" s="9" t="str">
        <f>'[1]LISTE de suivi DES PRODUITS'!$K268</f>
        <v>SupB19</v>
      </c>
      <c r="C127" s="17" t="str">
        <f>'[1]LISTE de suivi DES PRODUITS'!$N268</f>
        <v>Support  bougie "CUBE poignée" (L25 cm, H 10 cm, P 8 cm)</v>
      </c>
      <c r="D127" s="10">
        <f>'[1]LISTE de suivi DES PRODUITS'!$I268</f>
        <v>24</v>
      </c>
      <c r="E127" s="22"/>
      <c r="F127" s="15" t="str">
        <f t="shared" si="8"/>
        <v>-</v>
      </c>
      <c r="G127" s="14">
        <f t="shared" si="5"/>
        <v>4.8</v>
      </c>
      <c r="H127" s="11">
        <f t="shared" si="6"/>
        <v>0</v>
      </c>
      <c r="I127" s="11">
        <f t="shared" si="7"/>
        <v>0</v>
      </c>
    </row>
    <row r="128" spans="1:9" ht="35.1" customHeight="1" thickBot="1" x14ac:dyDescent="0.3">
      <c r="A128" s="8">
        <f>'[1]LISTE de suivi DES PRODUITS'!$I269</f>
        <v>19</v>
      </c>
      <c r="B128" s="9" t="str">
        <f>'[1]LISTE de suivi DES PRODUITS'!$K269</f>
        <v>SupB20</v>
      </c>
      <c r="C128" s="17" t="str">
        <f>'[1]LISTE de suivi DES PRODUITS'!$N269</f>
        <v>Support  bougie "CUBE fly-tox" (L20 cm, H 6 cm, P 10 cm)</v>
      </c>
      <c r="D128" s="10">
        <f>'[1]LISTE de suivi DES PRODUITS'!$I269</f>
        <v>19</v>
      </c>
      <c r="E128" s="22"/>
      <c r="F128" s="15" t="str">
        <f t="shared" si="8"/>
        <v>-</v>
      </c>
      <c r="G128" s="14">
        <f t="shared" si="5"/>
        <v>3.8</v>
      </c>
      <c r="H128" s="11">
        <f t="shared" si="6"/>
        <v>0</v>
      </c>
      <c r="I128" s="11">
        <f t="shared" si="7"/>
        <v>0</v>
      </c>
    </row>
    <row r="129" spans="1:9" ht="35.1" customHeight="1" thickBot="1" x14ac:dyDescent="0.3">
      <c r="A129" s="8">
        <f>'[1]LISTE de suivi DES PRODUITS'!$I270</f>
        <v>29</v>
      </c>
      <c r="B129" s="9" t="str">
        <f>'[1]LISTE de suivi DES PRODUITS'!$K270</f>
        <v>SupB21</v>
      </c>
      <c r="C129" s="17" t="str">
        <f>'[1]LISTE de suivi DES PRODUITS'!$N270</f>
        <v>Support  bougie "PHOTOPHORE" (Ø moyen 14 cm, H 20 cm )</v>
      </c>
      <c r="D129" s="10">
        <f>'[1]LISTE de suivi DES PRODUITS'!$I270</f>
        <v>29</v>
      </c>
      <c r="E129" s="22"/>
      <c r="F129" s="15" t="str">
        <f t="shared" si="8"/>
        <v>-</v>
      </c>
      <c r="G129" s="14">
        <f t="shared" si="5"/>
        <v>5.8</v>
      </c>
      <c r="H129" s="11">
        <f t="shared" si="6"/>
        <v>0</v>
      </c>
      <c r="I129" s="11">
        <f t="shared" si="7"/>
        <v>0</v>
      </c>
    </row>
    <row r="130" spans="1:9" ht="35.1" customHeight="1" thickBot="1" x14ac:dyDescent="0.3">
      <c r="A130" s="8">
        <f>'[1]LISTE de suivi DES PRODUITS'!$I271</f>
        <v>39</v>
      </c>
      <c r="B130" s="9" t="str">
        <f>'[1]LISTE de suivi DES PRODUITS'!$K271</f>
        <v>SupB22</v>
      </c>
      <c r="C130" s="17" t="str">
        <f>'[1]LISTE de suivi DES PRODUITS'!$N271</f>
        <v>Support  bougie "4 étages" (Ø moyen 14 cm, H 20 cm )</v>
      </c>
      <c r="D130" s="10">
        <f>'[1]LISTE de suivi DES PRODUITS'!$I271</f>
        <v>39</v>
      </c>
      <c r="E130" s="22"/>
      <c r="F130" s="15" t="str">
        <f t="shared" si="8"/>
        <v>-</v>
      </c>
      <c r="G130" s="14">
        <f t="shared" si="5"/>
        <v>7.8</v>
      </c>
      <c r="H130" s="11">
        <f t="shared" si="6"/>
        <v>0</v>
      </c>
      <c r="I130" s="11">
        <f t="shared" si="7"/>
        <v>0</v>
      </c>
    </row>
    <row r="131" spans="1:9" ht="35.1" customHeight="1" thickBot="1" x14ac:dyDescent="0.3">
      <c r="A131" s="8">
        <f>'[1]LISTE de suivi DES PRODUITS'!$I272</f>
        <v>12</v>
      </c>
      <c r="B131" s="9" t="str">
        <f>'[1]LISTE de suivi DES PRODUITS'!$K272</f>
        <v>SupB23</v>
      </c>
      <c r="C131" s="17" t="str">
        <f>'[1]LISTE de suivi DES PRODUITS'!$N272</f>
        <v>Support  bougie cube incliné 2 bougies</v>
      </c>
      <c r="D131" s="10">
        <f>'[1]LISTE de suivi DES PRODUITS'!$I272</f>
        <v>12</v>
      </c>
      <c r="E131" s="22"/>
      <c r="F131" s="15" t="str">
        <f t="shared" si="8"/>
        <v>-</v>
      </c>
      <c r="G131" s="14">
        <f t="shared" si="5"/>
        <v>2.4</v>
      </c>
      <c r="H131" s="11">
        <f t="shared" si="6"/>
        <v>0</v>
      </c>
      <c r="I131" s="11">
        <f t="shared" si="7"/>
        <v>0</v>
      </c>
    </row>
    <row r="132" spans="1:9" ht="35.1" hidden="1" customHeight="1" thickBot="1" x14ac:dyDescent="0.3">
      <c r="A132" s="8">
        <f>'[1]LISTE de suivi DES PRODUITS'!$I273</f>
        <v>0</v>
      </c>
      <c r="B132" s="9" t="str">
        <f>'[1]LISTE de suivi DES PRODUITS'!$K273</f>
        <v>SupBo2</v>
      </c>
      <c r="C132" s="17" t="str">
        <f>'[1]LISTE de suivi DES PRODUITS'!$N273</f>
        <v>B- Support de bouteille sur table décoré pour  2 bouteilles (au choix) + 10€ avec bouteille</v>
      </c>
      <c r="D132" s="10">
        <f>'[1]LISTE de suivi DES PRODUITS'!$I273</f>
        <v>0</v>
      </c>
      <c r="E132" s="22"/>
      <c r="F132" s="15" t="str">
        <f t="shared" si="8"/>
        <v>-</v>
      </c>
      <c r="G132" s="14">
        <f t="shared" ref="G132:G143" si="9">D132*G$3/100</f>
        <v>0</v>
      </c>
      <c r="H132" s="11">
        <f t="shared" ref="H132:H143" si="10">SUMIF(E132,1,G132)</f>
        <v>0</v>
      </c>
      <c r="I132" s="11">
        <f t="shared" ref="I132:I143" si="11">SUMIF(E132,1,H132)*4</f>
        <v>0</v>
      </c>
    </row>
    <row r="133" spans="1:9" ht="35.1" hidden="1" customHeight="1" thickBot="1" x14ac:dyDescent="0.3">
      <c r="A133" s="8">
        <f>'[1]LISTE de suivi DES PRODUITS'!$I274</f>
        <v>0</v>
      </c>
      <c r="B133" s="9" t="str">
        <f>'[1]LISTE de suivi DES PRODUITS'!$K274</f>
        <v>Susp 7</v>
      </c>
      <c r="C133" s="17" t="str">
        <f>'[1]LISTE de suivi DES PRODUITS'!$N274</f>
        <v>Suspension  genre "lanterne" en bois flotté(L 26 x P 25 x H 30 cm)</v>
      </c>
      <c r="D133" s="10">
        <f>'[1]LISTE de suivi DES PRODUITS'!$I274</f>
        <v>0</v>
      </c>
      <c r="E133" s="22"/>
      <c r="F133" s="15" t="str">
        <f t="shared" si="8"/>
        <v>-</v>
      </c>
      <c r="G133" s="14">
        <f t="shared" si="9"/>
        <v>0</v>
      </c>
      <c r="H133" s="11">
        <f t="shared" si="10"/>
        <v>0</v>
      </c>
      <c r="I133" s="11">
        <f t="shared" si="11"/>
        <v>0</v>
      </c>
    </row>
    <row r="134" spans="1:9" ht="35.1" hidden="1" customHeight="1" thickBot="1" x14ac:dyDescent="0.3">
      <c r="A134" s="8">
        <f>'[1]LISTE de suivi DES PRODUITS'!$I275</f>
        <v>0</v>
      </c>
      <c r="B134" s="9" t="str">
        <f>'[1]LISTE de suivi DES PRODUITS'!$K275</f>
        <v>Susp 12</v>
      </c>
      <c r="C134" s="17" t="str">
        <f>'[1]LISTE de suivi DES PRODUITS'!$N275</f>
        <v xml:space="preserve">Suspension 3 ampoules fournies " 115 cm" en bois flotté   </v>
      </c>
      <c r="D134" s="10">
        <f>'[1]LISTE de suivi DES PRODUITS'!$I275</f>
        <v>0</v>
      </c>
      <c r="E134" s="22"/>
      <c r="F134" s="15" t="str">
        <f t="shared" si="8"/>
        <v>-</v>
      </c>
      <c r="G134" s="14">
        <f t="shared" si="9"/>
        <v>0</v>
      </c>
      <c r="H134" s="11">
        <f t="shared" si="10"/>
        <v>0</v>
      </c>
      <c r="I134" s="11">
        <f t="shared" si="11"/>
        <v>0</v>
      </c>
    </row>
    <row r="135" spans="1:9" ht="35.1" hidden="1" customHeight="1" thickBot="1" x14ac:dyDescent="0.3">
      <c r="A135" s="8">
        <f>'[1]LISTE de suivi DES PRODUITS'!$I276</f>
        <v>0</v>
      </c>
      <c r="B135" s="9" t="str">
        <f>'[1]LISTE de suivi DES PRODUITS'!$K276</f>
        <v>Susp 13</v>
      </c>
      <c r="C135" s="17" t="str">
        <f>'[1]LISTE de suivi DES PRODUITS'!$N276</f>
        <v xml:space="preserve">Suspension 2 ampoules fournies " 77 cm" en bois flotté   </v>
      </c>
      <c r="D135" s="10">
        <f>'[1]LISTE de suivi DES PRODUITS'!$I276</f>
        <v>0</v>
      </c>
      <c r="E135" s="22"/>
      <c r="F135" s="15" t="str">
        <f t="shared" si="8"/>
        <v>-</v>
      </c>
      <c r="G135" s="14">
        <f t="shared" si="9"/>
        <v>0</v>
      </c>
      <c r="H135" s="11">
        <f t="shared" si="10"/>
        <v>0</v>
      </c>
      <c r="I135" s="11">
        <f t="shared" si="11"/>
        <v>0</v>
      </c>
    </row>
    <row r="136" spans="1:9" ht="35.1" hidden="1" customHeight="1" thickBot="1" x14ac:dyDescent="0.3">
      <c r="A136" s="8">
        <f>'[1]LISTE de suivi DES PRODUITS'!$I277</f>
        <v>0</v>
      </c>
      <c r="B136" s="9" t="str">
        <f>'[1]LISTE de suivi DES PRODUITS'!$K277</f>
        <v>Susp 14</v>
      </c>
      <c r="C136" s="17" t="str">
        <f>'[1]LISTE de suivi DES PRODUITS'!$N277</f>
        <v xml:space="preserve">Suspension " douilles noires" en bois flotté  Lg= 78 cm </v>
      </c>
      <c r="D136" s="10">
        <f>'[1]LISTE de suivi DES PRODUITS'!$I277</f>
        <v>0</v>
      </c>
      <c r="E136" s="22"/>
      <c r="F136" s="15" t="str">
        <f t="shared" ref="F136:F143" si="12">IF(E136&gt;1,"AIE…PAS BON. ???","-")</f>
        <v>-</v>
      </c>
      <c r="G136" s="14">
        <f t="shared" si="9"/>
        <v>0</v>
      </c>
      <c r="H136" s="11">
        <f t="shared" si="10"/>
        <v>0</v>
      </c>
      <c r="I136" s="11">
        <f t="shared" si="11"/>
        <v>0</v>
      </c>
    </row>
    <row r="137" spans="1:9" ht="35.1" hidden="1" customHeight="1" thickBot="1" x14ac:dyDescent="0.3">
      <c r="A137" s="8">
        <f>'[1]LISTE de suivi DES PRODUITS'!$I278</f>
        <v>0</v>
      </c>
      <c r="B137" s="9" t="str">
        <f>'[1]LISTE de suivi DES PRODUITS'!$K278</f>
        <v>Susp 15</v>
      </c>
      <c r="C137" s="17" t="str">
        <f>'[1]LISTE de suivi DES PRODUITS'!$N278</f>
        <v xml:space="preserve">Suspension " 5 ampoules" fournies Ø 110 en bois flotté  Lg= 135 cm </v>
      </c>
      <c r="D137" s="10">
        <f>'[1]LISTE de suivi DES PRODUITS'!$I278</f>
        <v>0</v>
      </c>
      <c r="E137" s="22"/>
      <c r="F137" s="15" t="str">
        <f t="shared" si="12"/>
        <v>-</v>
      </c>
      <c r="G137" s="14">
        <f t="shared" si="9"/>
        <v>0</v>
      </c>
      <c r="H137" s="11">
        <f t="shared" si="10"/>
        <v>0</v>
      </c>
      <c r="I137" s="11">
        <f t="shared" si="11"/>
        <v>0</v>
      </c>
    </row>
    <row r="138" spans="1:9" ht="35.1" hidden="1" customHeight="1" thickBot="1" x14ac:dyDescent="0.3">
      <c r="A138" s="8">
        <f>'[1]LISTE de suivi DES PRODUITS'!$I279</f>
        <v>0</v>
      </c>
      <c r="B138" s="9">
        <f>'[1]LISTE de suivi DES PRODUITS'!$K279</f>
        <v>0</v>
      </c>
      <c r="C138" s="17">
        <f>'[1]LISTE de suivi DES PRODUITS'!$N279</f>
        <v>0</v>
      </c>
      <c r="D138" s="10">
        <f>'[1]LISTE de suivi DES PRODUITS'!$I279</f>
        <v>0</v>
      </c>
      <c r="E138" s="22"/>
      <c r="F138" s="15" t="str">
        <f t="shared" si="12"/>
        <v>-</v>
      </c>
      <c r="G138" s="14">
        <f t="shared" si="9"/>
        <v>0</v>
      </c>
      <c r="H138" s="11">
        <f t="shared" si="10"/>
        <v>0</v>
      </c>
      <c r="I138" s="11">
        <f t="shared" si="11"/>
        <v>0</v>
      </c>
    </row>
    <row r="139" spans="1:9" ht="35.1" hidden="1" customHeight="1" thickBot="1" x14ac:dyDescent="0.3">
      <c r="A139" s="8">
        <f>'[1]LISTE de suivi DES PRODUITS'!$I280</f>
        <v>0</v>
      </c>
      <c r="B139" s="9">
        <f>'[1]LISTE de suivi DES PRODUITS'!$K280</f>
        <v>0</v>
      </c>
      <c r="C139" s="17">
        <f>'[1]LISTE de suivi DES PRODUITS'!$N280</f>
        <v>0</v>
      </c>
      <c r="D139" s="10">
        <f>'[1]LISTE de suivi DES PRODUITS'!$I280</f>
        <v>0</v>
      </c>
      <c r="E139" s="22"/>
      <c r="F139" s="15" t="str">
        <f t="shared" si="12"/>
        <v>-</v>
      </c>
      <c r="G139" s="14">
        <f t="shared" si="9"/>
        <v>0</v>
      </c>
      <c r="H139" s="11">
        <f t="shared" si="10"/>
        <v>0</v>
      </c>
      <c r="I139" s="11">
        <f t="shared" si="11"/>
        <v>0</v>
      </c>
    </row>
    <row r="140" spans="1:9" ht="35.1" hidden="1" customHeight="1" thickBot="1" x14ac:dyDescent="0.3">
      <c r="A140" s="8">
        <f>'[1]LISTE de suivi DES PRODUITS'!$I281</f>
        <v>0</v>
      </c>
      <c r="B140" s="9">
        <f>'[1]LISTE de suivi DES PRODUITS'!$K281</f>
        <v>0</v>
      </c>
      <c r="C140" s="17">
        <f>'[1]LISTE de suivi DES PRODUITS'!$N281</f>
        <v>0</v>
      </c>
      <c r="D140" s="10">
        <f>'[1]LISTE de suivi DES PRODUITS'!$I281</f>
        <v>0</v>
      </c>
      <c r="E140" s="22"/>
      <c r="F140" s="15" t="str">
        <f t="shared" si="12"/>
        <v>-</v>
      </c>
      <c r="G140" s="14">
        <f t="shared" si="9"/>
        <v>0</v>
      </c>
      <c r="H140" s="11">
        <f t="shared" si="10"/>
        <v>0</v>
      </c>
      <c r="I140" s="11">
        <f t="shared" si="11"/>
        <v>0</v>
      </c>
    </row>
    <row r="141" spans="1:9" ht="35.1" hidden="1" customHeight="1" thickBot="1" x14ac:dyDescent="0.3">
      <c r="A141" s="8">
        <f>'[1]LISTE de suivi DES PRODUITS'!$I282</f>
        <v>0</v>
      </c>
      <c r="B141" s="9">
        <f>'[1]LISTE de suivi DES PRODUITS'!$K282</f>
        <v>0</v>
      </c>
      <c r="C141" s="17">
        <f>'[1]LISTE de suivi DES PRODUITS'!$N282</f>
        <v>0</v>
      </c>
      <c r="D141" s="10">
        <f>'[1]LISTE de suivi DES PRODUITS'!$I282</f>
        <v>0</v>
      </c>
      <c r="E141" s="22"/>
      <c r="F141" s="15" t="str">
        <f t="shared" si="12"/>
        <v>-</v>
      </c>
      <c r="G141" s="14">
        <f t="shared" si="9"/>
        <v>0</v>
      </c>
      <c r="H141" s="11">
        <f t="shared" si="10"/>
        <v>0</v>
      </c>
      <c r="I141" s="11">
        <f t="shared" si="11"/>
        <v>0</v>
      </c>
    </row>
    <row r="142" spans="1:9" ht="35.1" hidden="1" customHeight="1" thickBot="1" x14ac:dyDescent="0.3">
      <c r="A142" s="8">
        <f>'[1]LISTE de suivi DES PRODUITS'!$I283</f>
        <v>0</v>
      </c>
      <c r="B142" s="9">
        <f>'[1]LISTE de suivi DES PRODUITS'!$K283</f>
        <v>0</v>
      </c>
      <c r="C142" s="17">
        <f>'[1]LISTE de suivi DES PRODUITS'!$N283</f>
        <v>0</v>
      </c>
      <c r="D142" s="10">
        <f>'[1]LISTE de suivi DES PRODUITS'!$I283</f>
        <v>0</v>
      </c>
      <c r="E142" s="22"/>
      <c r="F142" s="15" t="str">
        <f t="shared" si="12"/>
        <v>-</v>
      </c>
      <c r="G142" s="14">
        <f t="shared" si="9"/>
        <v>0</v>
      </c>
      <c r="H142" s="11">
        <f t="shared" si="10"/>
        <v>0</v>
      </c>
      <c r="I142" s="11">
        <f t="shared" si="11"/>
        <v>0</v>
      </c>
    </row>
    <row r="143" spans="1:9" ht="35.1" hidden="1" customHeight="1" thickBot="1" x14ac:dyDescent="0.3">
      <c r="A143" s="8">
        <f>'[1]LISTE de suivi DES PRODUITS'!$I284</f>
        <v>0</v>
      </c>
      <c r="B143" s="9">
        <f>'[1]LISTE de suivi DES PRODUITS'!$K284</f>
        <v>0</v>
      </c>
      <c r="C143" s="17">
        <f>'[1]LISTE de suivi DES PRODUITS'!$N284</f>
        <v>0</v>
      </c>
      <c r="D143" s="10">
        <f>'[1]LISTE de suivi DES PRODUITS'!$I284</f>
        <v>0</v>
      </c>
      <c r="E143" s="22"/>
      <c r="F143" s="15" t="str">
        <f t="shared" si="12"/>
        <v>-</v>
      </c>
      <c r="G143" s="14">
        <f t="shared" si="9"/>
        <v>0</v>
      </c>
      <c r="H143" s="11">
        <f t="shared" si="10"/>
        <v>0</v>
      </c>
      <c r="I143" s="11">
        <f t="shared" si="11"/>
        <v>0</v>
      </c>
    </row>
    <row r="144" spans="1:9" ht="35.1" customHeight="1" x14ac:dyDescent="0.25"/>
    <row r="145" ht="35.1" customHeight="1" x14ac:dyDescent="0.25"/>
    <row r="146" ht="35.1" customHeight="1" x14ac:dyDescent="0.25"/>
    <row r="147" ht="35.1" customHeight="1" x14ac:dyDescent="0.25"/>
    <row r="148" ht="35.1" customHeight="1" x14ac:dyDescent="0.25"/>
    <row r="149" ht="35.1" customHeight="1" x14ac:dyDescent="0.25"/>
    <row r="150" ht="35.1" customHeight="1" x14ac:dyDescent="0.25"/>
  </sheetData>
  <sheetProtection algorithmName="SHA-512" hashValue="9OBv9VbVPCqqVuU1YpLFjuvm4PSH/PZ4IFaw6s5qUuALUggjK9rSRB4oxOOjT6oPIWISu3coRuUC3UuK0Q7XEw==" saltValue="qnAVRYL9i7qcSG+4wtPHVg==" spinCount="100000" sheet="1" objects="1" scenarios="1"/>
  <protectedRanges>
    <protectedRange sqref="E4:E143" name="Plage1"/>
  </protectedRanges>
  <autoFilter ref="A1:J143" xr:uid="{06953BE3-62CB-4A9B-9287-19132F5E3E62}">
    <filterColumn colId="0">
      <filters>
        <filter val="10"/>
        <filter val="12"/>
        <filter val="14"/>
        <filter val="15"/>
        <filter val="18"/>
        <filter val="180"/>
        <filter val="19"/>
        <filter val="24"/>
        <filter val="25"/>
        <filter val="29"/>
        <filter val="32"/>
        <filter val="39"/>
        <filter val="43"/>
        <filter val="45"/>
        <filter val="49"/>
        <filter val="54"/>
        <filter val="75"/>
        <filter val="8"/>
        <filter val="90"/>
        <filter val="prix/quantité"/>
      </filters>
    </filterColumn>
  </autoFilter>
  <mergeCells count="2">
    <mergeCell ref="G1:H1"/>
    <mergeCell ref="G2:H2"/>
  </mergeCells>
  <conditionalFormatting sqref="A4:A143">
    <cfRule type="cellIs" dxfId="49" priority="12" operator="equal">
      <formula>0</formula>
    </cfRule>
    <cfRule type="containsText" dxfId="48" priority="25" operator="containsText" text="BOUTIQUE">
      <formula>NOT(ISERROR(SEARCH("BOUTIQUE",A4)))</formula>
    </cfRule>
  </conditionalFormatting>
  <conditionalFormatting sqref="A4:A143">
    <cfRule type="containsText" dxfId="47" priority="24" operator="containsText" text="MIALLET">
      <formula>NOT(ISERROR(SEARCH("MIALLET",A4)))</formula>
    </cfRule>
  </conditionalFormatting>
  <conditionalFormatting sqref="G4:G143">
    <cfRule type="cellIs" dxfId="46" priority="23" operator="equal">
      <formula>0</formula>
    </cfRule>
  </conditionalFormatting>
  <conditionalFormatting sqref="H4:I143">
    <cfRule type="cellIs" dxfId="45" priority="22" operator="equal">
      <formula>0</formula>
    </cfRule>
  </conditionalFormatting>
  <conditionalFormatting sqref="E4:E143">
    <cfRule type="cellIs" dxfId="44" priority="18" operator="greaterThan">
      <formula>1</formula>
    </cfRule>
    <cfRule type="cellIs" dxfId="43" priority="19" operator="lessThanOrEqual">
      <formula>0</formula>
    </cfRule>
    <cfRule type="cellIs" dxfId="42" priority="20" operator="equal">
      <formula>1</formula>
    </cfRule>
    <cfRule type="cellIs" dxfId="41" priority="21" operator="equal">
      <formula>0</formula>
    </cfRule>
  </conditionalFormatting>
  <conditionalFormatting sqref="H4:H143">
    <cfRule type="cellIs" dxfId="40" priority="17" operator="greaterThan">
      <formula>0</formula>
    </cfRule>
  </conditionalFormatting>
  <conditionalFormatting sqref="H3">
    <cfRule type="cellIs" dxfId="39" priority="16" operator="equal">
      <formula>0</formula>
    </cfRule>
  </conditionalFormatting>
  <conditionalFormatting sqref="H3">
    <cfRule type="cellIs" dxfId="38" priority="15" operator="greaterThan">
      <formula>0</formula>
    </cfRule>
  </conditionalFormatting>
  <conditionalFormatting sqref="G4:G143">
    <cfRule type="cellIs" dxfId="37" priority="14" operator="greaterThan">
      <formula>0</formula>
    </cfRule>
  </conditionalFormatting>
  <conditionalFormatting sqref="D4:D143">
    <cfRule type="cellIs" dxfId="36" priority="13" operator="equal">
      <formula>0</formula>
    </cfRule>
  </conditionalFormatting>
  <conditionalFormatting sqref="F4:F143">
    <cfRule type="containsText" dxfId="35" priority="9" operator="containsText" text="AIE...PAS BON">
      <formula>NOT(ISERROR(SEARCH("AIE...PAS BON",F4)))</formula>
    </cfRule>
    <cfRule type="containsText" dxfId="34" priority="10" operator="containsText" text="OK">
      <formula>NOT(ISERROR(SEARCH("OK",F4)))</formula>
    </cfRule>
    <cfRule type="containsText" dxfId="33" priority="11" operator="containsText" text="&quot;AIE...PAS BON&quot;">
      <formula>NOT(ISERROR(SEARCH("""AIE...PAS BON""",F4)))</formula>
    </cfRule>
  </conditionalFormatting>
  <conditionalFormatting sqref="F4:F143">
    <cfRule type="cellIs" dxfId="32" priority="8" operator="equal">
      <formula>1</formula>
    </cfRule>
  </conditionalFormatting>
  <conditionalFormatting sqref="F4:F143">
    <cfRule type="containsText" dxfId="31" priority="5" operator="containsText" text="AIE...PAS BON">
      <formula>NOT(ISERROR(SEARCH("AIE...PAS BON",F4)))</formula>
    </cfRule>
    <cfRule type="containsText" dxfId="30" priority="6" operator="containsText" text="OK">
      <formula>NOT(ISERROR(SEARCH("OK",F4)))</formula>
    </cfRule>
    <cfRule type="containsText" dxfId="29" priority="7" operator="containsText" text="&quot;AIE...PAS BON&quot;">
      <formula>NOT(ISERROR(SEARCH("""AIE...PAS BON""",F4)))</formula>
    </cfRule>
  </conditionalFormatting>
  <conditionalFormatting sqref="F4:F143">
    <cfRule type="cellIs" dxfId="28" priority="4" operator="equal">
      <formula>1</formula>
    </cfRule>
  </conditionalFormatting>
  <conditionalFormatting sqref="F4:F143">
    <cfRule type="containsText" dxfId="27" priority="3" operator="containsText" text="AIE…PAS BON. ???">
      <formula>NOT(ISERROR(SEARCH("AIE…PAS BON. ???",F4)))</formula>
    </cfRule>
  </conditionalFormatting>
  <conditionalFormatting sqref="F57:F104">
    <cfRule type="containsText" dxfId="26" priority="2" operator="containsText" text="AIE…PAS BON. ???">
      <formula>NOT(ISERROR(SEARCH("AIE…PAS BON. ???",F57)))</formula>
    </cfRule>
  </conditionalFormatting>
  <conditionalFormatting sqref="F120:F131">
    <cfRule type="containsText" dxfId="25" priority="1" operator="containsText" text="AIE…PAS BON. ???">
      <formula>NOT(ISERROR(SEARCH("AIE…PAS BON. ???",F120)))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53BE3-62CB-4A9B-9287-19132F5E3E62}">
  <sheetPr filterMode="1">
    <tabColor rgb="FFFF0000"/>
  </sheetPr>
  <dimension ref="A1:I150"/>
  <sheetViews>
    <sheetView zoomScale="70" zoomScaleNormal="70" workbookViewId="0">
      <selection activeCell="F36" sqref="F36"/>
    </sheetView>
  </sheetViews>
  <sheetFormatPr baseColWidth="10" defaultRowHeight="15" x14ac:dyDescent="0.25"/>
  <cols>
    <col min="1" max="1" width="10.85546875" customWidth="1"/>
    <col min="2" max="2" width="22.85546875" customWidth="1"/>
    <col min="3" max="3" width="166.28515625" customWidth="1"/>
    <col min="4" max="4" width="16.140625" customWidth="1"/>
    <col min="5" max="5" width="11.5703125" customWidth="1"/>
    <col min="6" max="6" width="28.7109375" customWidth="1"/>
    <col min="7" max="7" width="12.42578125" customWidth="1"/>
    <col min="8" max="8" width="21" customWidth="1"/>
    <col min="9" max="9" width="20.7109375" customWidth="1"/>
    <col min="11" max="11" width="34.140625" customWidth="1"/>
  </cols>
  <sheetData>
    <row r="1" spans="1:9" ht="47.25" customHeight="1" thickTop="1" thickBot="1" x14ac:dyDescent="0.3">
      <c r="A1" s="23">
        <f>SUMIF(E4:E301,1,D4:D301)</f>
        <v>0</v>
      </c>
      <c r="E1" s="2">
        <f>SUMIF(E4:E300,1)</f>
        <v>0</v>
      </c>
      <c r="F1" s="25" t="s">
        <v>7</v>
      </c>
      <c r="G1" s="27">
        <f>A1*20/100</f>
        <v>0</v>
      </c>
      <c r="H1" s="28"/>
      <c r="I1" s="26">
        <f>SUM(I4:I300)</f>
        <v>0</v>
      </c>
    </row>
    <row r="2" spans="1:9" ht="70.5" customHeight="1" thickTop="1" thickBot="1" x14ac:dyDescent="0.3">
      <c r="A2" s="20" t="s">
        <v>6</v>
      </c>
      <c r="B2" s="5" t="s">
        <v>2</v>
      </c>
      <c r="C2" s="24" t="s">
        <v>9</v>
      </c>
      <c r="D2" s="1" t="s">
        <v>0</v>
      </c>
      <c r="E2" s="1" t="s">
        <v>1</v>
      </c>
      <c r="F2" s="7" t="s">
        <v>4</v>
      </c>
      <c r="G2" s="29" t="s">
        <v>5</v>
      </c>
      <c r="H2" s="30"/>
      <c r="I2" s="6" t="s">
        <v>8</v>
      </c>
    </row>
    <row r="3" spans="1:9" ht="43.5" hidden="1" customHeight="1" thickTop="1" thickBot="1" x14ac:dyDescent="0.55000000000000004">
      <c r="B3" s="18"/>
      <c r="C3" s="19" t="s">
        <v>3</v>
      </c>
      <c r="D3" s="1"/>
      <c r="E3" s="2">
        <f>SUMIF(E4:E300,1)</f>
        <v>0</v>
      </c>
      <c r="F3" s="2"/>
      <c r="G3" s="3">
        <v>20</v>
      </c>
      <c r="H3" s="13">
        <f>SUM(H4:H48)</f>
        <v>0</v>
      </c>
      <c r="I3" s="4">
        <f>SUM(I4:I300)</f>
        <v>0</v>
      </c>
    </row>
    <row r="4" spans="1:9" ht="35.1" hidden="1" customHeight="1" thickTop="1" thickBot="1" x14ac:dyDescent="0.3">
      <c r="A4" s="8">
        <f>'[1]LISTE de suivi DES PRODUITS'!$I145</f>
        <v>0</v>
      </c>
      <c r="B4" s="9" t="str">
        <f>'[1]LISTE de suivi DES PRODUITS'!$K145</f>
        <v>AccS 2</v>
      </c>
      <c r="C4" s="16" t="str">
        <f>'[1]LISTE de suivi DES PRODUITS'!$N145</f>
        <v>Accroche 6 serviettes en bois flotté (L 33 cm x H 45 cm x P 14 cm)</v>
      </c>
      <c r="D4" s="10">
        <f>'[1]LISTE de suivi DES PRODUITS'!$I145</f>
        <v>0</v>
      </c>
      <c r="E4" s="22"/>
      <c r="F4" s="15" t="str">
        <f t="shared" ref="F4:F6" si="0">IF(E4&gt;1,"AIE…PAS BON. ???","-")</f>
        <v>-</v>
      </c>
      <c r="G4" s="14">
        <f t="shared" ref="G4:G48" si="1">D4*G$3/100</f>
        <v>0</v>
      </c>
      <c r="H4" s="12">
        <f t="shared" ref="H4:H8" si="2">SUMIF(E4,1,G4)</f>
        <v>0</v>
      </c>
      <c r="I4" s="11">
        <f t="shared" ref="I4:I8" si="3">SUMIF(E4,1,H4)*4</f>
        <v>0</v>
      </c>
    </row>
    <row r="5" spans="1:9" ht="26.25" hidden="1" customHeight="1" thickBot="1" x14ac:dyDescent="0.3">
      <c r="A5" s="8">
        <f>'[1]LISTE de suivi DES PRODUITS'!$I146</f>
        <v>0</v>
      </c>
      <c r="B5" s="9" t="str">
        <f>'[1]LISTE de suivi DES PRODUITS'!$K146</f>
        <v>AccS 1</v>
      </c>
      <c r="C5" s="17" t="str">
        <f>'[1]LISTE de suivi DES PRODUITS'!$N146</f>
        <v>Accroche 5 serviettes en bois flotté (L 33 cm x H 45 cm x P 14 cm)</v>
      </c>
      <c r="D5" s="10">
        <f>'[1]LISTE de suivi DES PRODUITS'!$I146</f>
        <v>0</v>
      </c>
      <c r="E5" s="22"/>
      <c r="F5" s="15" t="str">
        <f t="shared" si="0"/>
        <v>-</v>
      </c>
      <c r="G5" s="14">
        <f t="shared" si="1"/>
        <v>0</v>
      </c>
      <c r="H5" s="11">
        <f t="shared" si="2"/>
        <v>0</v>
      </c>
      <c r="I5" s="11">
        <f t="shared" si="3"/>
        <v>0</v>
      </c>
    </row>
    <row r="6" spans="1:9" ht="35.1" customHeight="1" thickTop="1" thickBot="1" x14ac:dyDescent="0.3">
      <c r="A6" s="8">
        <f>'[1]LISTE de suivi DES PRODUITS'!$I147</f>
        <v>29</v>
      </c>
      <c r="B6" s="9" t="str">
        <f>'[1]LISTE de suivi DES PRODUITS'!$K147</f>
        <v>AccS 3</v>
      </c>
      <c r="C6" s="17" t="str">
        <f>'[1]LISTE de suivi DES PRODUITS'!$N147</f>
        <v>Accroche 3 serviettes de porte 100% en bois flotté (L 38 x H 34 x P 20)</v>
      </c>
      <c r="D6" s="10">
        <f>'[1]LISTE de suivi DES PRODUITS'!$I147</f>
        <v>29</v>
      </c>
      <c r="E6" s="22"/>
      <c r="F6" s="15" t="str">
        <f t="shared" si="0"/>
        <v>-</v>
      </c>
      <c r="G6" s="14">
        <f t="shared" si="1"/>
        <v>5.8</v>
      </c>
      <c r="H6" s="11">
        <f t="shared" si="2"/>
        <v>0</v>
      </c>
      <c r="I6" s="11">
        <f t="shared" si="3"/>
        <v>0</v>
      </c>
    </row>
    <row r="7" spans="1:9" ht="35.1" hidden="1" customHeight="1" thickBot="1" x14ac:dyDescent="0.3">
      <c r="A7" s="8">
        <f>'[1]LISTE de suivi DES PRODUITS'!$I148</f>
        <v>0</v>
      </c>
      <c r="B7" s="9" t="str">
        <f>'[1]LISTE de suivi DES PRODUITS'!$K148</f>
        <v>EcuD</v>
      </c>
      <c r="C7" s="17" t="str">
        <f>'[1]LISTE de suivi DES PRODUITS'!$N148</f>
        <v>ECUREUIL DECORATIF en bois flotté</v>
      </c>
      <c r="D7" s="10">
        <f>'[1]LISTE de suivi DES PRODUITS'!$I148</f>
        <v>0</v>
      </c>
      <c r="E7" s="22"/>
      <c r="F7" s="15" t="str">
        <f>IF(E7&gt;1,"AIE…PAS BON. ???","-")</f>
        <v>-</v>
      </c>
      <c r="G7" s="14">
        <f t="shared" si="1"/>
        <v>0</v>
      </c>
      <c r="H7" s="11">
        <f t="shared" si="2"/>
        <v>0</v>
      </c>
      <c r="I7" s="11">
        <f t="shared" si="3"/>
        <v>0</v>
      </c>
    </row>
    <row r="8" spans="1:9" ht="35.1" hidden="1" customHeight="1" thickBot="1" x14ac:dyDescent="0.3">
      <c r="A8" s="8">
        <f>'[1]LISTE de suivi DES PRODUITS'!$I149</f>
        <v>0</v>
      </c>
      <c r="B8" s="9" t="str">
        <f>'[1]LISTE de suivi DES PRODUITS'!$K149</f>
        <v>bat 6</v>
      </c>
      <c r="C8" s="17" t="str">
        <f>'[1]LISTE de suivi DES PRODUITS'!$N149</f>
        <v>Petit voilier écorce en bois flotté (H 39 x 33 x 12 cm)</v>
      </c>
      <c r="D8" s="10">
        <f>'[1]LISTE de suivi DES PRODUITS'!$I149</f>
        <v>0</v>
      </c>
      <c r="E8" s="22"/>
      <c r="F8" s="15" t="str">
        <f t="shared" ref="F8:F71" si="4">IF(E8&gt;1,"AIE…PAS BON. ???","-")</f>
        <v>-</v>
      </c>
      <c r="G8" s="14">
        <f t="shared" si="1"/>
        <v>0</v>
      </c>
      <c r="H8" s="11">
        <f t="shared" si="2"/>
        <v>0</v>
      </c>
      <c r="I8" s="11">
        <f t="shared" si="3"/>
        <v>0</v>
      </c>
    </row>
    <row r="9" spans="1:9" ht="35.1" hidden="1" customHeight="1" thickBot="1" x14ac:dyDescent="0.3">
      <c r="A9" s="8">
        <f>'[1]LISTE de suivi DES PRODUITS'!$I150</f>
        <v>0</v>
      </c>
      <c r="B9" s="9" t="str">
        <f>'[1]LISTE de suivi DES PRODUITS'!$K150</f>
        <v>SupS1</v>
      </c>
      <c r="C9" s="17" t="str">
        <f>'[1]LISTE de suivi DES PRODUITS'!$N150</f>
        <v>Support de serviettes à suspendre en bois flotté</v>
      </c>
      <c r="D9" s="10">
        <f>'[1]LISTE de suivi DES PRODUITS'!$I150</f>
        <v>0</v>
      </c>
      <c r="E9" s="22"/>
      <c r="F9" s="15" t="str">
        <f t="shared" si="4"/>
        <v>-</v>
      </c>
      <c r="G9" s="14">
        <f t="shared" si="1"/>
        <v>0</v>
      </c>
      <c r="H9" s="11">
        <f t="shared" ref="H9:H48" si="5">SUMIF(E9,1,G9)</f>
        <v>0</v>
      </c>
      <c r="I9" s="11">
        <f t="shared" ref="I9:I48" si="6">SUMIF(E9,1,H9)*4</f>
        <v>0</v>
      </c>
    </row>
    <row r="10" spans="1:9" ht="35.1" customHeight="1" thickBot="1" x14ac:dyDescent="0.3">
      <c r="A10" s="8">
        <f>'[1]LISTE de suivi DES PRODUITS'!$I151</f>
        <v>29</v>
      </c>
      <c r="B10" s="9" t="str">
        <f>'[1]LISTE de suivi DES PRODUITS'!$K151</f>
        <v>SupClés10</v>
      </c>
      <c r="C10" s="17" t="str">
        <f>'[1]LISTE de suivi DES PRODUITS'!$N151</f>
        <v>Support de clés "OISEAU" (Lg 36 cm, H 17 cm, P 5 cm)</v>
      </c>
      <c r="D10" s="10">
        <f>'[1]LISTE de suivi DES PRODUITS'!$I151</f>
        <v>29</v>
      </c>
      <c r="E10" s="22"/>
      <c r="F10" s="15" t="str">
        <f t="shared" si="4"/>
        <v>-</v>
      </c>
      <c r="G10" s="14">
        <f t="shared" si="1"/>
        <v>5.8</v>
      </c>
      <c r="H10" s="11">
        <f t="shared" si="5"/>
        <v>0</v>
      </c>
      <c r="I10" s="11">
        <f t="shared" si="6"/>
        <v>0</v>
      </c>
    </row>
    <row r="11" spans="1:9" ht="35.1" hidden="1" customHeight="1" thickBot="1" x14ac:dyDescent="0.3">
      <c r="A11" s="8">
        <f>'[1]LISTE de suivi DES PRODUITS'!$I152</f>
        <v>0</v>
      </c>
      <c r="B11" s="9" t="str">
        <f>'[1]LISTE de suivi DES PRODUITS'!$K152</f>
        <v>SupToil 1</v>
      </c>
      <c r="C11" s="17" t="str">
        <f>'[1]LISTE de suivi DES PRODUITS'!$N152</f>
        <v>Support pour toilettes en bois flotté</v>
      </c>
      <c r="D11" s="10">
        <f>'[1]LISTE de suivi DES PRODUITS'!$I152</f>
        <v>0</v>
      </c>
      <c r="E11" s="22"/>
      <c r="F11" s="15" t="str">
        <f t="shared" si="4"/>
        <v>-</v>
      </c>
      <c r="G11" s="14">
        <f t="shared" si="1"/>
        <v>0</v>
      </c>
      <c r="H11" s="11">
        <f t="shared" ref="H11:H21" si="7">SUMIF(E11,1,G11)</f>
        <v>0</v>
      </c>
      <c r="I11" s="11">
        <f t="shared" ref="I11:I21" si="8">SUMIF(E11,1,H11)*4</f>
        <v>0</v>
      </c>
    </row>
    <row r="12" spans="1:9" ht="35.1" hidden="1" customHeight="1" thickBot="1" x14ac:dyDescent="0.3">
      <c r="A12" s="8">
        <f>'[1]LISTE de suivi DES PRODUITS'!$I153</f>
        <v>0</v>
      </c>
      <c r="B12" s="9" t="str">
        <f>'[1]LISTE de suivi DES PRODUITS'!$K153</f>
        <v>XXXXXX</v>
      </c>
      <c r="C12" s="17" t="str">
        <f>'[1]LISTE de suivi DES PRODUITS'!$N153</f>
        <v>ARCHE de MARIAGE LOCATION 2021</v>
      </c>
      <c r="D12" s="10">
        <f>'[1]LISTE de suivi DES PRODUITS'!$I153</f>
        <v>0</v>
      </c>
      <c r="E12" s="22"/>
      <c r="F12" s="15" t="str">
        <f t="shared" si="4"/>
        <v>-</v>
      </c>
      <c r="G12" s="14">
        <f t="shared" si="1"/>
        <v>0</v>
      </c>
      <c r="H12" s="11">
        <f t="shared" si="7"/>
        <v>0</v>
      </c>
      <c r="I12" s="11">
        <f t="shared" si="8"/>
        <v>0</v>
      </c>
    </row>
    <row r="13" spans="1:9" ht="35.1" hidden="1" customHeight="1" thickBot="1" x14ac:dyDescent="0.3">
      <c r="A13" s="8">
        <f>'[1]LISTE de suivi DES PRODUITS'!$I154</f>
        <v>0</v>
      </c>
      <c r="B13" s="9" t="str">
        <f>'[1]LISTE de suivi DES PRODUITS'!$K154</f>
        <v>APP-"Y"</v>
      </c>
      <c r="C13" s="17" t="str">
        <f>'[1]LISTE de suivi DES PRODUITS'!$N154</f>
        <v>APPLIQUE MURALE "Y" en bois flotté Lg 60 cm</v>
      </c>
      <c r="D13" s="10">
        <f>'[1]LISTE de suivi DES PRODUITS'!$I154</f>
        <v>0</v>
      </c>
      <c r="E13" s="22"/>
      <c r="F13" s="15" t="str">
        <f t="shared" si="4"/>
        <v>-</v>
      </c>
      <c r="G13" s="14">
        <f t="shared" si="1"/>
        <v>0</v>
      </c>
      <c r="H13" s="11">
        <f t="shared" si="7"/>
        <v>0</v>
      </c>
      <c r="I13" s="11">
        <f t="shared" si="8"/>
        <v>0</v>
      </c>
    </row>
    <row r="14" spans="1:9" ht="35.1" hidden="1" customHeight="1" thickBot="1" x14ac:dyDescent="0.3">
      <c r="A14" s="8">
        <f>'[1]LISTE de suivi DES PRODUITS'!$I155</f>
        <v>0</v>
      </c>
      <c r="B14" s="9" t="str">
        <f>'[1]LISTE de suivi DES PRODUITS'!$K155</f>
        <v>bat 9</v>
      </c>
      <c r="C14" s="17" t="str">
        <f>'[1]LISTE de suivi DES PRODUITS'!$N155</f>
        <v>Bateau</v>
      </c>
      <c r="D14" s="10">
        <f>'[1]LISTE de suivi DES PRODUITS'!$I155</f>
        <v>0</v>
      </c>
      <c r="E14" s="22"/>
      <c r="F14" s="15" t="str">
        <f t="shared" si="4"/>
        <v>-</v>
      </c>
      <c r="G14" s="14">
        <f t="shared" si="1"/>
        <v>0</v>
      </c>
      <c r="H14" s="11">
        <f t="shared" si="7"/>
        <v>0</v>
      </c>
      <c r="I14" s="11">
        <f t="shared" si="8"/>
        <v>0</v>
      </c>
    </row>
    <row r="15" spans="1:9" ht="35.1" hidden="1" customHeight="1" thickBot="1" x14ac:dyDescent="0.3">
      <c r="A15" s="8">
        <f>'[1]LISTE de suivi DES PRODUITS'!$I156</f>
        <v>0</v>
      </c>
      <c r="B15" s="9" t="str">
        <f>'[1]LISTE de suivi DES PRODUITS'!$K156</f>
        <v>Caissette A</v>
      </c>
      <c r="C15" s="17" t="str">
        <f>'[1]LISTE de suivi DES PRODUITS'!$N156</f>
        <v>Caissette déco en bois de palette Lg 24cm l 21 cm h12 cm</v>
      </c>
      <c r="D15" s="10">
        <f>'[1]LISTE de suivi DES PRODUITS'!$I156</f>
        <v>0</v>
      </c>
      <c r="E15" s="22"/>
      <c r="F15" s="15" t="str">
        <f t="shared" si="4"/>
        <v>-</v>
      </c>
      <c r="G15" s="14">
        <f t="shared" si="1"/>
        <v>0</v>
      </c>
      <c r="H15" s="11">
        <f t="shared" si="7"/>
        <v>0</v>
      </c>
      <c r="I15" s="11">
        <f t="shared" si="8"/>
        <v>0</v>
      </c>
    </row>
    <row r="16" spans="1:9" ht="35.1" hidden="1" customHeight="1" thickBot="1" x14ac:dyDescent="0.3">
      <c r="A16" s="8">
        <f>'[1]LISTE de suivi DES PRODUITS'!$I157</f>
        <v>0</v>
      </c>
      <c r="B16" s="9" t="str">
        <f>'[1]LISTE de suivi DES PRODUITS'!$K157</f>
        <v>Caissette B</v>
      </c>
      <c r="C16" s="17" t="str">
        <f>'[1]LISTE de suivi DES PRODUITS'!$N157</f>
        <v>Caissette déco en bois de palette Lg 23cm  l16cm  h10cm</v>
      </c>
      <c r="D16" s="10">
        <f>'[1]LISTE de suivi DES PRODUITS'!$I157</f>
        <v>0</v>
      </c>
      <c r="E16" s="22"/>
      <c r="F16" s="15" t="str">
        <f t="shared" si="4"/>
        <v>-</v>
      </c>
      <c r="G16" s="14">
        <f t="shared" si="1"/>
        <v>0</v>
      </c>
      <c r="H16" s="11">
        <f t="shared" si="7"/>
        <v>0</v>
      </c>
      <c r="I16" s="11">
        <f t="shared" si="8"/>
        <v>0</v>
      </c>
    </row>
    <row r="17" spans="1:9" ht="35.1" hidden="1" customHeight="1" thickBot="1" x14ac:dyDescent="0.3">
      <c r="A17" s="8">
        <f>'[1]LISTE de suivi DES PRODUITS'!$I158</f>
        <v>0</v>
      </c>
      <c r="B17" s="9" t="str">
        <f>'[1]LISTE de suivi DES PRODUITS'!$K158</f>
        <v>Caissette C</v>
      </c>
      <c r="C17" s="17" t="str">
        <f>'[1]LISTE de suivi DES PRODUITS'!$N158</f>
        <v>Caissette déco en bois de palette Lg 23cm l16cm h10cm</v>
      </c>
      <c r="D17" s="10">
        <f>'[1]LISTE de suivi DES PRODUITS'!$I158</f>
        <v>0</v>
      </c>
      <c r="E17" s="22"/>
      <c r="F17" s="15" t="str">
        <f t="shared" si="4"/>
        <v>-</v>
      </c>
      <c r="G17" s="14">
        <f t="shared" si="1"/>
        <v>0</v>
      </c>
      <c r="H17" s="11">
        <f t="shared" si="7"/>
        <v>0</v>
      </c>
      <c r="I17" s="11">
        <f t="shared" si="8"/>
        <v>0</v>
      </c>
    </row>
    <row r="18" spans="1:9" ht="35.1" customHeight="1" thickBot="1" x14ac:dyDescent="0.3">
      <c r="A18" s="8">
        <f>'[1]LISTE de suivi DES PRODUITS'!$I159</f>
        <v>18</v>
      </c>
      <c r="B18" s="9" t="str">
        <f>'[1]LISTE de suivi DES PRODUITS'!$K159</f>
        <v>Caissette D</v>
      </c>
      <c r="C18" s="17" t="str">
        <f>'[1]LISTE de suivi DES PRODUITS'!$N159</f>
        <v>Caissette déco en bois de palette Lg 23cm l16cm h10cm</v>
      </c>
      <c r="D18" s="10">
        <f>'[1]LISTE de suivi DES PRODUITS'!$I159</f>
        <v>18</v>
      </c>
      <c r="E18" s="22"/>
      <c r="F18" s="15" t="str">
        <f t="shared" si="4"/>
        <v>-</v>
      </c>
      <c r="G18" s="14">
        <f t="shared" si="1"/>
        <v>3.6</v>
      </c>
      <c r="H18" s="11">
        <f t="shared" si="7"/>
        <v>0</v>
      </c>
      <c r="I18" s="11">
        <f t="shared" si="8"/>
        <v>0</v>
      </c>
    </row>
    <row r="19" spans="1:9" ht="35.1" hidden="1" customHeight="1" thickBot="1" x14ac:dyDescent="0.3">
      <c r="A19" s="8">
        <f>'[1]LISTE de suivi DES PRODUITS'!$I160</f>
        <v>0</v>
      </c>
      <c r="B19" s="9" t="str">
        <f>'[1]LISTE de suivi DES PRODUITS'!$K160</f>
        <v>FA- Susp-B2</v>
      </c>
      <c r="C19" s="17" t="str">
        <f>'[1]LISTE de suivi DES PRODUITS'!$N160</f>
        <v>Boule décoration suspendue au bois flotté avec  plante "TILLANDSIA tricolore" appelées filles de l'air .</v>
      </c>
      <c r="D19" s="10">
        <f>'[1]LISTE de suivi DES PRODUITS'!$I160</f>
        <v>0</v>
      </c>
      <c r="E19" s="22"/>
      <c r="F19" s="15" t="str">
        <f t="shared" si="4"/>
        <v>-</v>
      </c>
      <c r="G19" s="14">
        <f t="shared" si="1"/>
        <v>0</v>
      </c>
      <c r="H19" s="11">
        <f t="shared" si="7"/>
        <v>0</v>
      </c>
      <c r="I19" s="11">
        <f t="shared" si="8"/>
        <v>0</v>
      </c>
    </row>
    <row r="20" spans="1:9" ht="35.1" hidden="1" customHeight="1" thickBot="1" x14ac:dyDescent="0.3">
      <c r="A20" s="8">
        <f>'[1]LISTE de suivi DES PRODUITS'!$I161</f>
        <v>0</v>
      </c>
      <c r="B20" s="9" t="str">
        <f>'[1]LISTE de suivi DES PRODUITS'!$K161</f>
        <v>FA- Susp-B3</v>
      </c>
      <c r="C20" s="21" t="str">
        <f>'[1]LISTE de suivi DES PRODUITS'!$N161</f>
        <v>Déco coeur " avec plante TILLANDSIA Melanocrater Groen" appelées filles de l'air  posée sur étagère en bois de palette (à accrocher) .</v>
      </c>
      <c r="D20" s="10">
        <f>'[1]LISTE de suivi DES PRODUITS'!$I161</f>
        <v>0</v>
      </c>
      <c r="E20" s="22"/>
      <c r="F20" s="15" t="str">
        <f t="shared" si="4"/>
        <v>-</v>
      </c>
      <c r="G20" s="14">
        <f t="shared" si="1"/>
        <v>0</v>
      </c>
      <c r="H20" s="11">
        <f t="shared" si="7"/>
        <v>0</v>
      </c>
      <c r="I20" s="11">
        <f t="shared" si="8"/>
        <v>0</v>
      </c>
    </row>
    <row r="21" spans="1:9" ht="35.1" customHeight="1" thickBot="1" x14ac:dyDescent="0.3">
      <c r="A21" s="8">
        <f>'[1]LISTE de suivi DES PRODUITS'!$I162</f>
        <v>12</v>
      </c>
      <c r="B21" s="9" t="str">
        <f>'[1]LISTE de suivi DES PRODUITS'!$K162</f>
        <v>Sup TIL 5</v>
      </c>
      <c r="C21" s="17" t="str">
        <f>'[1]LISTE de suivi DES PRODUITS'!$N162</f>
        <v>Support "TILLANDSIA V" L 25 cm, H 22 cm, P 8 cm - bois flotté et palette</v>
      </c>
      <c r="D21" s="10">
        <f>'[1]LISTE de suivi DES PRODUITS'!$I162</f>
        <v>12</v>
      </c>
      <c r="E21" s="22"/>
      <c r="F21" s="15" t="str">
        <f t="shared" si="4"/>
        <v>-</v>
      </c>
      <c r="G21" s="14">
        <f t="shared" si="1"/>
        <v>2.4</v>
      </c>
      <c r="H21" s="11">
        <f t="shared" si="7"/>
        <v>0</v>
      </c>
      <c r="I21" s="11">
        <f t="shared" si="8"/>
        <v>0</v>
      </c>
    </row>
    <row r="22" spans="1:9" ht="35.1" hidden="1" customHeight="1" thickBot="1" x14ac:dyDescent="0.3">
      <c r="A22" s="8">
        <f>'[1]LISTE de suivi DES PRODUITS'!$I163</f>
        <v>0</v>
      </c>
      <c r="B22" s="9" t="str">
        <f>'[1]LISTE de suivi DES PRODUITS'!$K163</f>
        <v>Sup TIL 6</v>
      </c>
      <c r="C22" s="17" t="str">
        <f>'[1]LISTE de suivi DES PRODUITS'!$N163</f>
        <v>Support orange "Plante grasse " L 30 cm, H 30 cm, P 12 cm - bois flotté et palette</v>
      </c>
      <c r="D22" s="10">
        <f>'[1]LISTE de suivi DES PRODUITS'!$I163</f>
        <v>0</v>
      </c>
      <c r="E22" s="22"/>
      <c r="F22" s="15" t="str">
        <f t="shared" si="4"/>
        <v>-</v>
      </c>
      <c r="G22" s="14">
        <f t="shared" si="1"/>
        <v>0</v>
      </c>
      <c r="H22" s="11">
        <f t="shared" si="5"/>
        <v>0</v>
      </c>
      <c r="I22" s="11">
        <f t="shared" si="6"/>
        <v>0</v>
      </c>
    </row>
    <row r="23" spans="1:9" ht="35.1" hidden="1" customHeight="1" thickBot="1" x14ac:dyDescent="0.3">
      <c r="A23" s="8">
        <f>'[1]LISTE de suivi DES PRODUITS'!$I164</f>
        <v>0</v>
      </c>
      <c r="B23" s="9" t="str">
        <f>'[1]LISTE de suivi DES PRODUITS'!$K164</f>
        <v>Sup TIL 7</v>
      </c>
      <c r="C23" s="17" t="str">
        <f>'[1]LISTE de suivi DES PRODUITS'!$N164</f>
        <v>Support "colonne" en bois flotté H 70cm ( A VENIR)- appelée filles de l'air</v>
      </c>
      <c r="D23" s="10">
        <f>'[1]LISTE de suivi DES PRODUITS'!$I164</f>
        <v>0</v>
      </c>
      <c r="E23" s="22"/>
      <c r="F23" s="15" t="str">
        <f t="shared" si="4"/>
        <v>-</v>
      </c>
      <c r="G23" s="14">
        <f t="shared" si="1"/>
        <v>0</v>
      </c>
      <c r="H23" s="11">
        <f t="shared" si="5"/>
        <v>0</v>
      </c>
      <c r="I23" s="11">
        <f t="shared" si="6"/>
        <v>0</v>
      </c>
    </row>
    <row r="24" spans="1:9" ht="35.1" hidden="1" customHeight="1" thickBot="1" x14ac:dyDescent="0.3">
      <c r="A24" s="8">
        <f>'[1]LISTE de suivi DES PRODUITS'!$I165</f>
        <v>0</v>
      </c>
      <c r="B24" s="9" t="str">
        <f>'[1]LISTE de suivi DES PRODUITS'!$K165</f>
        <v>L3</v>
      </c>
      <c r="C24" s="17" t="str">
        <f>'[1]LISTE de suivi DES PRODUITS'!$N165</f>
        <v>Lampe "oiseau" avec abat jour marron  en bois flotté (L 40 cm x H 60 cm x P 19 cm)</v>
      </c>
      <c r="D24" s="10">
        <f>'[1]LISTE de suivi DES PRODUITS'!$I165</f>
        <v>0</v>
      </c>
      <c r="E24" s="22"/>
      <c r="F24" s="15" t="str">
        <f t="shared" si="4"/>
        <v>-</v>
      </c>
      <c r="G24" s="14">
        <f t="shared" si="1"/>
        <v>0</v>
      </c>
      <c r="H24" s="11">
        <f t="shared" si="5"/>
        <v>0</v>
      </c>
      <c r="I24" s="11">
        <f t="shared" si="6"/>
        <v>0</v>
      </c>
    </row>
    <row r="25" spans="1:9" ht="35.1" hidden="1" customHeight="1" thickBot="1" x14ac:dyDescent="0.3">
      <c r="A25" s="8">
        <f>'[1]LISTE de suivi DES PRODUITS'!$I166</f>
        <v>0</v>
      </c>
      <c r="B25" s="9" t="str">
        <f>'[1]LISTE de suivi DES PRODUITS'!$K166</f>
        <v>L4</v>
      </c>
      <c r="C25" s="17" t="str">
        <f>'[1]LISTE de suivi DES PRODUITS'!$N166</f>
        <v>Lampe "H DEPORTEE" avec abat jour marron  en bois flotté (L 40 cm x H 60 cm x P 19 cm)</v>
      </c>
      <c r="D25" s="10">
        <f>'[1]LISTE de suivi DES PRODUITS'!$I166</f>
        <v>0</v>
      </c>
      <c r="E25" s="22"/>
      <c r="F25" s="15" t="str">
        <f t="shared" si="4"/>
        <v>-</v>
      </c>
      <c r="G25" s="14">
        <f t="shared" si="1"/>
        <v>0</v>
      </c>
      <c r="H25" s="11">
        <f t="shared" si="5"/>
        <v>0</v>
      </c>
      <c r="I25" s="11">
        <f t="shared" si="6"/>
        <v>0</v>
      </c>
    </row>
    <row r="26" spans="1:9" ht="35.1" hidden="1" customHeight="1" thickBot="1" x14ac:dyDescent="0.3">
      <c r="A26" s="8">
        <f>'[1]LISTE de suivi DES PRODUITS'!$I167</f>
        <v>0</v>
      </c>
      <c r="B26" s="9" t="str">
        <f>'[1]LISTE de suivi DES PRODUITS'!$K167</f>
        <v>L37</v>
      </c>
      <c r="C26" s="17" t="str">
        <f>'[1]LISTE de suivi DES PRODUITS'!$N167</f>
        <v>Lampe Haute cintrée (H= 105 cm)</v>
      </c>
      <c r="D26" s="10">
        <f>'[1]LISTE de suivi DES PRODUITS'!$I167</f>
        <v>0</v>
      </c>
      <c r="E26" s="22"/>
      <c r="F26" s="15" t="str">
        <f t="shared" si="4"/>
        <v>-</v>
      </c>
      <c r="G26" s="14">
        <f t="shared" si="1"/>
        <v>0</v>
      </c>
      <c r="H26" s="11">
        <f t="shared" si="5"/>
        <v>0</v>
      </c>
      <c r="I26" s="11">
        <f t="shared" si="6"/>
        <v>0</v>
      </c>
    </row>
    <row r="27" spans="1:9" ht="35.1" hidden="1" customHeight="1" thickBot="1" x14ac:dyDescent="0.3">
      <c r="A27" s="8">
        <f>'[1]LISTE de suivi DES PRODUITS'!$I168</f>
        <v>0</v>
      </c>
      <c r="B27" s="9" t="str">
        <f>'[1]LISTE de suivi DES PRODUITS'!$K168</f>
        <v>L40</v>
      </c>
      <c r="C27" s="17" t="str">
        <f>'[1]LISTE de suivi DES PRODUITS'!$N168</f>
        <v>Lampe "CHIMERE 1"</v>
      </c>
      <c r="D27" s="10">
        <f>'[1]LISTE de suivi DES PRODUITS'!$I168</f>
        <v>0</v>
      </c>
      <c r="E27" s="22"/>
      <c r="F27" s="15" t="str">
        <f t="shared" si="4"/>
        <v>-</v>
      </c>
      <c r="G27" s="14">
        <f t="shared" si="1"/>
        <v>0</v>
      </c>
      <c r="H27" s="11">
        <f t="shared" si="5"/>
        <v>0</v>
      </c>
      <c r="I27" s="11">
        <f t="shared" si="6"/>
        <v>0</v>
      </c>
    </row>
    <row r="28" spans="1:9" ht="35.1" hidden="1" customHeight="1" thickBot="1" x14ac:dyDescent="0.3">
      <c r="A28" s="8">
        <f>'[1]LISTE de suivi DES PRODUITS'!$I169</f>
        <v>0</v>
      </c>
      <c r="B28" s="9" t="str">
        <f>'[1]LISTE de suivi DES PRODUITS'!$K169</f>
        <v>L50</v>
      </c>
      <c r="C28" s="17" t="str">
        <f>'[1]LISTE de suivi DES PRODUITS'!$N169</f>
        <v>Lampe "TUBE" H-59 cm - Ø 13/14 cm en bois flotté. Ampoule flamme fournie.</v>
      </c>
      <c r="D28" s="10">
        <f>'[1]LISTE de suivi DES PRODUITS'!$I169</f>
        <v>0</v>
      </c>
      <c r="E28" s="22"/>
      <c r="F28" s="15" t="str">
        <f t="shared" si="4"/>
        <v>-</v>
      </c>
      <c r="G28" s="14">
        <f t="shared" si="1"/>
        <v>0</v>
      </c>
      <c r="H28" s="11">
        <f t="shared" si="5"/>
        <v>0</v>
      </c>
      <c r="I28" s="11">
        <f t="shared" si="6"/>
        <v>0</v>
      </c>
    </row>
    <row r="29" spans="1:9" ht="35.1" hidden="1" customHeight="1" thickBot="1" x14ac:dyDescent="0.3">
      <c r="A29" s="8">
        <f>'[1]LISTE de suivi DES PRODUITS'!$I170</f>
        <v>0</v>
      </c>
      <c r="B29" s="9" t="str">
        <f>'[1]LISTE de suivi DES PRODUITS'!$K170</f>
        <v>L53</v>
      </c>
      <c r="C29" s="17" t="str">
        <f>'[1]LISTE de suivi DES PRODUITS'!$N170</f>
        <v>Lampe "BEC" ( H-79cm Lg-45 cm P-25 cm) en bois flotté. Ampoule  fournie.</v>
      </c>
      <c r="D29" s="10">
        <f>'[1]LISTE de suivi DES PRODUITS'!$I170</f>
        <v>0</v>
      </c>
      <c r="E29" s="22"/>
      <c r="F29" s="15" t="str">
        <f t="shared" si="4"/>
        <v>-</v>
      </c>
      <c r="G29" s="14">
        <f t="shared" si="1"/>
        <v>0</v>
      </c>
      <c r="H29" s="11">
        <f t="shared" si="5"/>
        <v>0</v>
      </c>
      <c r="I29" s="11">
        <f t="shared" si="6"/>
        <v>0</v>
      </c>
    </row>
    <row r="30" spans="1:9" ht="35.1" hidden="1" customHeight="1" thickBot="1" x14ac:dyDescent="0.3">
      <c r="A30" s="8">
        <f>'[1]LISTE de suivi DES PRODUITS'!$I171</f>
        <v>0</v>
      </c>
      <c r="B30" s="9" t="str">
        <f>'[1]LISTE de suivi DES PRODUITS'!$K171</f>
        <v>L56</v>
      </c>
      <c r="C30" s="17" t="str">
        <f>'[1]LISTE de suivi DES PRODUITS'!$N171</f>
        <v xml:space="preserve">Lampe "DETECTEUR présence " en bois flotté (H 33cm, lg 20 cm, P 14cm)  </v>
      </c>
      <c r="D30" s="10">
        <f>'[1]LISTE de suivi DES PRODUITS'!$I171</f>
        <v>0</v>
      </c>
      <c r="E30" s="22"/>
      <c r="F30" s="15" t="str">
        <f t="shared" si="4"/>
        <v>-</v>
      </c>
      <c r="G30" s="14">
        <f t="shared" si="1"/>
        <v>0</v>
      </c>
      <c r="H30" s="11">
        <f t="shared" si="5"/>
        <v>0</v>
      </c>
      <c r="I30" s="11">
        <f t="shared" si="6"/>
        <v>0</v>
      </c>
    </row>
    <row r="31" spans="1:9" ht="35.1" hidden="1" customHeight="1" thickBot="1" x14ac:dyDescent="0.3">
      <c r="A31" s="8">
        <f>'[1]LISTE de suivi DES PRODUITS'!$I172</f>
        <v>0</v>
      </c>
      <c r="B31" s="9" t="str">
        <f>'[1]LISTE de suivi DES PRODUITS'!$K172</f>
        <v>L59</v>
      </c>
      <c r="C31" s="17" t="str">
        <f>'[1]LISTE de suivi DES PRODUITS'!$N172</f>
        <v>Lampe "CHEVET" petite n°2 en bois de chêne</v>
      </c>
      <c r="D31" s="10">
        <f>'[1]LISTE de suivi DES PRODUITS'!$I172</f>
        <v>0</v>
      </c>
      <c r="E31" s="22"/>
      <c r="F31" s="15" t="str">
        <f t="shared" si="4"/>
        <v>-</v>
      </c>
      <c r="G31" s="14">
        <f t="shared" si="1"/>
        <v>0</v>
      </c>
      <c r="H31" s="11">
        <f t="shared" si="5"/>
        <v>0</v>
      </c>
      <c r="I31" s="11">
        <f t="shared" si="6"/>
        <v>0</v>
      </c>
    </row>
    <row r="32" spans="1:9" ht="35.1" hidden="1" customHeight="1" thickBot="1" x14ac:dyDescent="0.3">
      <c r="A32" s="8">
        <f>'[1]LISTE de suivi DES PRODUITS'!$I173</f>
        <v>0</v>
      </c>
      <c r="B32" s="9" t="str">
        <f>'[1]LISTE de suivi DES PRODUITS'!$K173</f>
        <v>LA61</v>
      </c>
      <c r="C32" s="17" t="str">
        <f>'[1]LISTE de suivi DES PRODUITS'!$N173</f>
        <v>LAMPAD "LAMPADAIRE BEC " en bois flotté  H= 133 cm .</v>
      </c>
      <c r="D32" s="10">
        <f>'[1]LISTE de suivi DES PRODUITS'!$I173</f>
        <v>0</v>
      </c>
      <c r="E32" s="22"/>
      <c r="F32" s="15" t="str">
        <f t="shared" si="4"/>
        <v>-</v>
      </c>
      <c r="G32" s="14">
        <f t="shared" si="1"/>
        <v>0</v>
      </c>
      <c r="H32" s="11">
        <f t="shared" si="5"/>
        <v>0</v>
      </c>
      <c r="I32" s="11">
        <f t="shared" si="6"/>
        <v>0</v>
      </c>
    </row>
    <row r="33" spans="1:9" ht="35.1" customHeight="1" thickBot="1" x14ac:dyDescent="0.3">
      <c r="A33" s="8">
        <f>'[1]LISTE de suivi DES PRODUITS'!$I174</f>
        <v>54</v>
      </c>
      <c r="B33" s="9" t="str">
        <f>'[1]LISTE de suivi DES PRODUITS'!$K174</f>
        <v>L64</v>
      </c>
      <c r="C33" s="17" t="str">
        <f>'[1]LISTE de suivi DES PRODUITS'!$N174</f>
        <v>Lampe " COEUR" H- 86cm -  en bois flotté. 1 ampoule sur 2 à votre choix .</v>
      </c>
      <c r="D33" s="10">
        <f>'[1]LISTE de suivi DES PRODUITS'!$I174</f>
        <v>54</v>
      </c>
      <c r="E33" s="22"/>
      <c r="F33" s="15" t="str">
        <f t="shared" si="4"/>
        <v>-</v>
      </c>
      <c r="G33" s="14">
        <f t="shared" si="1"/>
        <v>10.8</v>
      </c>
      <c r="H33" s="11">
        <f t="shared" si="5"/>
        <v>0</v>
      </c>
      <c r="I33" s="11">
        <f t="shared" si="6"/>
        <v>0</v>
      </c>
    </row>
    <row r="34" spans="1:9" ht="35.1" hidden="1" customHeight="1" thickBot="1" x14ac:dyDescent="0.3">
      <c r="A34" s="8">
        <f>'[1]LISTE de suivi DES PRODUITS'!$I175</f>
        <v>0</v>
      </c>
      <c r="B34" s="9" t="str">
        <f>'[1]LISTE de suivi DES PRODUITS'!$K175</f>
        <v>LA68</v>
      </c>
      <c r="C34" s="17" t="str">
        <f>'[1]LISTE de suivi DES PRODUITS'!$N175</f>
        <v>LAMPAD "LAMPADAIRE 'A NŒUDS" en bois flotté, base palette. H= 130 cm</v>
      </c>
      <c r="D34" s="10">
        <f>'[1]LISTE de suivi DES PRODUITS'!$I175</f>
        <v>0</v>
      </c>
      <c r="E34" s="22"/>
      <c r="F34" s="15" t="str">
        <f t="shared" si="4"/>
        <v>-</v>
      </c>
      <c r="G34" s="14">
        <f t="shared" si="1"/>
        <v>0</v>
      </c>
      <c r="H34" s="11">
        <f t="shared" si="5"/>
        <v>0</v>
      </c>
      <c r="I34" s="11">
        <f t="shared" si="6"/>
        <v>0</v>
      </c>
    </row>
    <row r="35" spans="1:9" ht="35.1" hidden="1" customHeight="1" thickBot="1" x14ac:dyDescent="0.3">
      <c r="A35" s="8">
        <f>'[1]LISTE de suivi DES PRODUITS'!$I176</f>
        <v>0</v>
      </c>
      <c r="B35" s="9" t="str">
        <f>'[1]LISTE de suivi DES PRODUITS'!$K176</f>
        <v>LA71</v>
      </c>
      <c r="C35" s="17" t="str">
        <f>'[1]LISTE de suivi DES PRODUITS'!$N176</f>
        <v>LAMPAD   "LAMPADAIRE COURBE "" en bois flotté, base chêne. H= 156cm x Base 39cm</v>
      </c>
      <c r="D35" s="10">
        <f>'[1]LISTE de suivi DES PRODUITS'!$I176</f>
        <v>0</v>
      </c>
      <c r="E35" s="22"/>
      <c r="F35" s="15" t="str">
        <f t="shared" si="4"/>
        <v>-</v>
      </c>
      <c r="G35" s="14">
        <f t="shared" si="1"/>
        <v>0</v>
      </c>
      <c r="H35" s="11">
        <f t="shared" si="5"/>
        <v>0</v>
      </c>
      <c r="I35" s="11">
        <f t="shared" si="6"/>
        <v>0</v>
      </c>
    </row>
    <row r="36" spans="1:9" ht="35.1" customHeight="1" thickBot="1" x14ac:dyDescent="0.3">
      <c r="A36" s="8">
        <f>'[1]LISTE de suivi DES PRODUITS'!$I177</f>
        <v>45</v>
      </c>
      <c r="B36" s="9" t="str">
        <f>'[1]LISTE de suivi DES PRODUITS'!$K177</f>
        <v>L73</v>
      </c>
      <c r="C36" s="17" t="str">
        <f>'[1]LISTE de suivi DES PRODUITS'!$N177</f>
        <v>Lampe chevet "CAISSETTE" en bois de palette Lg 21cm l 16cm h 10cm</v>
      </c>
      <c r="D36" s="10">
        <f>'[1]LISTE de suivi DES PRODUITS'!$I177</f>
        <v>45</v>
      </c>
      <c r="E36" s="22"/>
      <c r="F36" s="15" t="str">
        <f t="shared" si="4"/>
        <v>-</v>
      </c>
      <c r="G36" s="14">
        <f t="shared" si="1"/>
        <v>9</v>
      </c>
      <c r="H36" s="11">
        <f t="shared" si="5"/>
        <v>0</v>
      </c>
      <c r="I36" s="11">
        <f t="shared" si="6"/>
        <v>0</v>
      </c>
    </row>
    <row r="37" spans="1:9" ht="35.1" hidden="1" customHeight="1" thickBot="1" x14ac:dyDescent="0.3">
      <c r="A37" s="8">
        <f>'[1]LISTE de suivi DES PRODUITS'!$I178</f>
        <v>0</v>
      </c>
      <c r="B37" s="9" t="str">
        <f>'[1]LISTE de suivi DES PRODUITS'!$K178</f>
        <v>L74</v>
      </c>
      <c r="C37" s="17" t="str">
        <f>'[1]LISTE de suivi DES PRODUITS'!$N178</f>
        <v>Lampe chevet "CAISSETTE" en bois de palette Lg 21cm l 16cm h 10cm</v>
      </c>
      <c r="D37" s="10">
        <f>'[1]LISTE de suivi DES PRODUITS'!$I178</f>
        <v>0</v>
      </c>
      <c r="E37" s="22"/>
      <c r="F37" s="15" t="str">
        <f t="shared" si="4"/>
        <v>-</v>
      </c>
      <c r="G37" s="14">
        <f t="shared" si="1"/>
        <v>0</v>
      </c>
      <c r="H37" s="11">
        <f t="shared" si="5"/>
        <v>0</v>
      </c>
      <c r="I37" s="11">
        <f t="shared" si="6"/>
        <v>0</v>
      </c>
    </row>
    <row r="38" spans="1:9" ht="35.1" hidden="1" customHeight="1" thickBot="1" x14ac:dyDescent="0.3">
      <c r="A38" s="8">
        <f>'[1]LISTE de suivi DES PRODUITS'!$I179</f>
        <v>0</v>
      </c>
      <c r="B38" s="9" t="str">
        <f>'[1]LISTE de suivi DES PRODUITS'!$K179</f>
        <v>LA76</v>
      </c>
      <c r="C38" s="17" t="str">
        <f>'[1]LISTE de suivi DES PRODUITS'!$N179</f>
        <v xml:space="preserve">LAMPAD "LAMPADAIRE " LICORNE " en bois flotté + Ø 5/6 cm H= 130 cm </v>
      </c>
      <c r="D38" s="10">
        <f>'[1]LISTE de suivi DES PRODUITS'!$I179</f>
        <v>0</v>
      </c>
      <c r="E38" s="22"/>
      <c r="F38" s="15" t="str">
        <f t="shared" si="4"/>
        <v>-</v>
      </c>
      <c r="G38" s="14">
        <f t="shared" si="1"/>
        <v>0</v>
      </c>
      <c r="H38" s="11">
        <f t="shared" si="5"/>
        <v>0</v>
      </c>
      <c r="I38" s="11">
        <f t="shared" si="6"/>
        <v>0</v>
      </c>
    </row>
    <row r="39" spans="1:9" ht="35.1" customHeight="1" thickBot="1" x14ac:dyDescent="0.3">
      <c r="A39" s="8">
        <f>'[1]LISTE de suivi DES PRODUITS'!$I180</f>
        <v>180</v>
      </c>
      <c r="B39" s="9" t="str">
        <f>'[1]LISTE de suivi DES PRODUITS'!$K180</f>
        <v>LA79</v>
      </c>
      <c r="C39" s="17" t="str">
        <f>'[1]LISTE de suivi DES PRODUITS'!$N180</f>
        <v>Lampe " 3 DOIGTS" en bois flotté  H= 70 cm- lg 50 cm</v>
      </c>
      <c r="D39" s="10">
        <f>'[1]LISTE de suivi DES PRODUITS'!$I180</f>
        <v>180</v>
      </c>
      <c r="E39" s="22"/>
      <c r="F39" s="15" t="str">
        <f t="shared" si="4"/>
        <v>-</v>
      </c>
      <c r="G39" s="14">
        <f t="shared" si="1"/>
        <v>36</v>
      </c>
      <c r="H39" s="11">
        <f t="shared" si="5"/>
        <v>0</v>
      </c>
      <c r="I39" s="11">
        <f t="shared" si="6"/>
        <v>0</v>
      </c>
    </row>
    <row r="40" spans="1:9" ht="35.1" hidden="1" customHeight="1" thickBot="1" x14ac:dyDescent="0.3">
      <c r="A40" s="8">
        <f>'[1]LISTE de suivi DES PRODUITS'!$I181</f>
        <v>0</v>
      </c>
      <c r="B40" s="9" t="str">
        <f>'[1]LISTE de suivi DES PRODUITS'!$K181</f>
        <v>LSclp 11</v>
      </c>
      <c r="C40" s="21" t="str">
        <f>'[1]LISTE de suivi DES PRODUITS'!$N181</f>
        <v xml:space="preserve">LAMPE Sculpture naturelle "La CAMARGUAISE"  en bois flotté ( Lg 68 cm x P 30 cm x H 137 cm- poids 18 kg) Avec éclairage led RGB + COMMANDE-   </v>
      </c>
      <c r="D40" s="10">
        <f>'[1]LISTE de suivi DES PRODUITS'!$I181</f>
        <v>0</v>
      </c>
      <c r="E40" s="22"/>
      <c r="F40" s="15" t="str">
        <f t="shared" si="4"/>
        <v>-</v>
      </c>
      <c r="G40" s="14">
        <f t="shared" si="1"/>
        <v>0</v>
      </c>
      <c r="H40" s="11">
        <f t="shared" si="5"/>
        <v>0</v>
      </c>
      <c r="I40" s="11">
        <f t="shared" si="6"/>
        <v>0</v>
      </c>
    </row>
    <row r="41" spans="1:9" ht="35.1" customHeight="1" thickBot="1" x14ac:dyDescent="0.3">
      <c r="A41" s="8">
        <f>'[1]LISTE de suivi DES PRODUITS'!$I182</f>
        <v>32</v>
      </c>
      <c r="B41" s="9" t="str">
        <f>'[1]LISTE de suivi DES PRODUITS'!$K182</f>
        <v>L83</v>
      </c>
      <c r="C41" s="17" t="str">
        <f>'[1]LISTE de suivi DES PRODUITS'!$N182</f>
        <v>Lampe (gauche) tablette Chevet A" CUBE" en bois de palette. L 25 cm, H17 cm, P11 cm</v>
      </c>
      <c r="D41" s="10">
        <f>'[1]LISTE de suivi DES PRODUITS'!$I182</f>
        <v>32</v>
      </c>
      <c r="E41" s="22"/>
      <c r="F41" s="15" t="str">
        <f t="shared" si="4"/>
        <v>-</v>
      </c>
      <c r="G41" s="14">
        <f t="shared" si="1"/>
        <v>6.4</v>
      </c>
      <c r="H41" s="11">
        <f t="shared" si="5"/>
        <v>0</v>
      </c>
      <c r="I41" s="11">
        <f t="shared" si="6"/>
        <v>0</v>
      </c>
    </row>
    <row r="42" spans="1:9" ht="35.1" hidden="1" customHeight="1" thickBot="1" x14ac:dyDescent="0.3">
      <c r="A42" s="8">
        <f>'[1]LISTE de suivi DES PRODUITS'!$I183</f>
        <v>0</v>
      </c>
      <c r="B42" s="9" t="str">
        <f>'[1]LISTE de suivi DES PRODUITS'!$K183</f>
        <v>L84</v>
      </c>
      <c r="C42" s="17" t="str">
        <f>'[1]LISTE de suivi DES PRODUITS'!$N183</f>
        <v>Lampe  (droite) tablette Chevet B" CUBE" en bois de palette. L 25 cm, H17 cm, P11 cm</v>
      </c>
      <c r="D42" s="10">
        <f>'[1]LISTE de suivi DES PRODUITS'!$I183</f>
        <v>0</v>
      </c>
      <c r="E42" s="22"/>
      <c r="F42" s="15" t="str">
        <f t="shared" si="4"/>
        <v>-</v>
      </c>
      <c r="G42" s="14">
        <f t="shared" si="1"/>
        <v>0</v>
      </c>
      <c r="H42" s="11">
        <f t="shared" si="5"/>
        <v>0</v>
      </c>
      <c r="I42" s="11">
        <f t="shared" si="6"/>
        <v>0</v>
      </c>
    </row>
    <row r="43" spans="1:9" ht="35.1" customHeight="1" thickBot="1" x14ac:dyDescent="0.3">
      <c r="A43" s="8">
        <f>'[1]LISTE de suivi DES PRODUITS'!$I184</f>
        <v>43</v>
      </c>
      <c r="B43" s="9" t="str">
        <f>'[1]LISTE de suivi DES PRODUITS'!$K184</f>
        <v>L86</v>
      </c>
      <c r="C43" s="17" t="str">
        <f>'[1]LISTE de suivi DES PRODUITS'!$N184</f>
        <v>Lampe " DOUBLE CŒUR"  H25 cm en bois de chêne.</v>
      </c>
      <c r="D43" s="10">
        <f>'[1]LISTE de suivi DES PRODUITS'!$I184</f>
        <v>43</v>
      </c>
      <c r="E43" s="22"/>
      <c r="F43" s="15" t="str">
        <f t="shared" si="4"/>
        <v>-</v>
      </c>
      <c r="G43" s="14">
        <f t="shared" si="1"/>
        <v>8.6</v>
      </c>
      <c r="H43" s="11">
        <f t="shared" si="5"/>
        <v>0</v>
      </c>
      <c r="I43" s="11">
        <f t="shared" si="6"/>
        <v>0</v>
      </c>
    </row>
    <row r="44" spans="1:9" ht="35.1" hidden="1" customHeight="1" thickBot="1" x14ac:dyDescent="0.3">
      <c r="A44" s="8">
        <f>'[1]LISTE de suivi DES PRODUITS'!$I185</f>
        <v>0</v>
      </c>
      <c r="B44" s="9" t="str">
        <f>'[1]LISTE de suivi DES PRODUITS'!$K185</f>
        <v>LA87</v>
      </c>
      <c r="C44" s="17" t="str">
        <f>'[1]LISTE de suivi DES PRODUITS'!$N185</f>
        <v xml:space="preserve">LAMPAD "LAMPADAIRE " multi NOEUDS " en bois flotté + Ø cm H=  cm </v>
      </c>
      <c r="D44" s="10">
        <f>'[1]LISTE de suivi DES PRODUITS'!$I185</f>
        <v>0</v>
      </c>
      <c r="E44" s="22"/>
      <c r="F44" s="15" t="str">
        <f t="shared" si="4"/>
        <v>-</v>
      </c>
      <c r="G44" s="14">
        <f t="shared" si="1"/>
        <v>0</v>
      </c>
      <c r="H44" s="11">
        <f t="shared" si="5"/>
        <v>0</v>
      </c>
      <c r="I44" s="11">
        <f t="shared" si="6"/>
        <v>0</v>
      </c>
    </row>
    <row r="45" spans="1:9" ht="35.1" hidden="1" customHeight="1" thickBot="1" x14ac:dyDescent="0.3">
      <c r="A45" s="8">
        <f>'[1]LISTE de suivi DES PRODUITS'!$I186</f>
        <v>0</v>
      </c>
      <c r="B45" s="9" t="str">
        <f>'[1]LISTE de suivi DES PRODUITS'!$K186</f>
        <v>LM4</v>
      </c>
      <c r="C45" s="17" t="str">
        <f>'[1]LISTE de suivi DES PRODUITS'!$N186</f>
        <v>Lampe  miroir "brillant" avec abat jour beige Ø 20 cm pivotant à 360° en bois flotté (L 34 cm x H 52 cm x P 19 cm)</v>
      </c>
      <c r="D45" s="10">
        <f>'[1]LISTE de suivi DES PRODUITS'!$I186</f>
        <v>0</v>
      </c>
      <c r="E45" s="22"/>
      <c r="F45" s="15" t="str">
        <f t="shared" si="4"/>
        <v>-</v>
      </c>
      <c r="G45" s="14">
        <f t="shared" si="1"/>
        <v>0</v>
      </c>
      <c r="H45" s="11">
        <f t="shared" si="5"/>
        <v>0</v>
      </c>
      <c r="I45" s="11">
        <f t="shared" si="6"/>
        <v>0</v>
      </c>
    </row>
    <row r="46" spans="1:9" ht="35.1" hidden="1" customHeight="1" thickBot="1" x14ac:dyDescent="0.3">
      <c r="A46" s="8">
        <f>'[1]LISTE de suivi DES PRODUITS'!$I187</f>
        <v>0</v>
      </c>
      <c r="B46" s="9" t="str">
        <f>'[1]LISTE de suivi DES PRODUITS'!$K187</f>
        <v>LM5</v>
      </c>
      <c r="C46" s="17" t="str">
        <f>'[1]LISTE de suivi DES PRODUITS'!$N187</f>
        <v>Lampe avec abat jour marron et miroir Ø 20 cm pivotant à 360° en bois flotté (L= 32 cm x H 60 cm x P 19 cm)</v>
      </c>
      <c r="D46" s="10">
        <f>'[1]LISTE de suivi DES PRODUITS'!$I187</f>
        <v>0</v>
      </c>
      <c r="E46" s="22"/>
      <c r="F46" s="15" t="str">
        <f t="shared" si="4"/>
        <v>-</v>
      </c>
      <c r="G46" s="14">
        <f t="shared" si="1"/>
        <v>0</v>
      </c>
      <c r="H46" s="11">
        <f t="shared" si="5"/>
        <v>0</v>
      </c>
      <c r="I46" s="11">
        <f t="shared" si="6"/>
        <v>0</v>
      </c>
    </row>
    <row r="47" spans="1:9" ht="35.1" hidden="1" customHeight="1" thickBot="1" x14ac:dyDescent="0.3">
      <c r="A47" s="8">
        <f>'[1]LISTE de suivi DES PRODUITS'!$I188</f>
        <v>0</v>
      </c>
      <c r="B47" s="9" t="str">
        <f>'[1]LISTE de suivi DES PRODUITS'!$K188</f>
        <v>M6</v>
      </c>
      <c r="C47" s="17" t="str">
        <f>'[1]LISTE de suivi DES PRODUITS'!$N188</f>
        <v>Miroir "ARC" (20 cm) pivotant à 360°en bois flotté (L  cm x H  cm x P  CM)</v>
      </c>
      <c r="D47" s="10">
        <f>'[1]LISTE de suivi DES PRODUITS'!$I188</f>
        <v>0</v>
      </c>
      <c r="E47" s="22"/>
      <c r="F47" s="15" t="str">
        <f t="shared" si="4"/>
        <v>-</v>
      </c>
      <c r="G47" s="14">
        <f t="shared" si="1"/>
        <v>0</v>
      </c>
      <c r="H47" s="11">
        <f t="shared" si="5"/>
        <v>0</v>
      </c>
      <c r="I47" s="11">
        <f t="shared" si="6"/>
        <v>0</v>
      </c>
    </row>
    <row r="48" spans="1:9" ht="35.1" hidden="1" customHeight="1" thickBot="1" x14ac:dyDescent="0.3">
      <c r="A48" s="8">
        <f>'[1]LISTE de suivi DES PRODUITS'!$I189</f>
        <v>0</v>
      </c>
      <c r="B48" s="9" t="str">
        <f>'[1]LISTE de suivi DES PRODUITS'!$K189</f>
        <v>M1</v>
      </c>
      <c r="C48" s="17" t="str">
        <f>'[1]LISTE de suivi DES PRODUITS'!$N189</f>
        <v xml:space="preserve">Miroir rond petit cadre (20 cm) pivotant à 360°en bois flotté </v>
      </c>
      <c r="D48" s="10">
        <f>'[1]LISTE de suivi DES PRODUITS'!$I189</f>
        <v>0</v>
      </c>
      <c r="E48" s="22"/>
      <c r="F48" s="15" t="str">
        <f t="shared" si="4"/>
        <v>-</v>
      </c>
      <c r="G48" s="14">
        <f t="shared" si="1"/>
        <v>0</v>
      </c>
      <c r="H48" s="11">
        <f t="shared" si="5"/>
        <v>0</v>
      </c>
      <c r="I48" s="11">
        <f t="shared" si="6"/>
        <v>0</v>
      </c>
    </row>
    <row r="49" spans="1:9" ht="35.1" hidden="1" customHeight="1" thickBot="1" x14ac:dyDescent="0.3">
      <c r="A49" s="8">
        <f>'[1]LISTE de suivi DES PRODUITS'!$I190</f>
        <v>0</v>
      </c>
      <c r="B49" s="9" t="str">
        <f>'[1]LISTE de suivi DES PRODUITS'!$K190</f>
        <v>M2</v>
      </c>
      <c r="C49" s="17" t="str">
        <f>'[1]LISTE de suivi DES PRODUITS'!$N190</f>
        <v xml:space="preserve">Miroir H "ROND" (20 cm) pivotant à 360°en bois flotté </v>
      </c>
      <c r="D49" s="10">
        <f>'[1]LISTE de suivi DES PRODUITS'!$I190</f>
        <v>0</v>
      </c>
      <c r="E49" s="22"/>
      <c r="F49" s="15" t="str">
        <f t="shared" si="4"/>
        <v>-</v>
      </c>
      <c r="G49" s="14">
        <f t="shared" ref="G49:G112" si="9">D49*G$3/100</f>
        <v>0</v>
      </c>
      <c r="H49" s="11">
        <f t="shared" ref="H49:H112" si="10">SUMIF(E49,1,G49)</f>
        <v>0</v>
      </c>
      <c r="I49" s="11">
        <f t="shared" ref="I49:I112" si="11">SUMIF(E49,1,H49)*4</f>
        <v>0</v>
      </c>
    </row>
    <row r="50" spans="1:9" ht="35.1" hidden="1" customHeight="1" thickBot="1" x14ac:dyDescent="0.3">
      <c r="A50" s="8">
        <f>'[1]LISTE de suivi DES PRODUITS'!$I191</f>
        <v>0</v>
      </c>
      <c r="B50" s="9" t="str">
        <f>'[1]LISTE de suivi DES PRODUITS'!$K191</f>
        <v>M12</v>
      </c>
      <c r="C50" s="17" t="str">
        <f>'[1]LISTE de suivi DES PRODUITS'!$N191</f>
        <v>Miroir carré (20x20cm) pivotanr en bois flotté - H43 cm, lg 26 cm</v>
      </c>
      <c r="D50" s="10">
        <f>'[1]LISTE de suivi DES PRODUITS'!$I191</f>
        <v>0</v>
      </c>
      <c r="E50" s="22"/>
      <c r="F50" s="15" t="str">
        <f t="shared" si="4"/>
        <v>-</v>
      </c>
      <c r="G50" s="14">
        <f t="shared" si="9"/>
        <v>0</v>
      </c>
      <c r="H50" s="11">
        <f t="shared" si="10"/>
        <v>0</v>
      </c>
      <c r="I50" s="11">
        <f t="shared" si="11"/>
        <v>0</v>
      </c>
    </row>
    <row r="51" spans="1:9" ht="35.1" hidden="1" customHeight="1" thickBot="1" x14ac:dyDescent="0.3">
      <c r="A51" s="8">
        <f>'[1]LISTE de suivi DES PRODUITS'!$I192</f>
        <v>0</v>
      </c>
      <c r="B51" s="9" t="str">
        <f>'[1]LISTE de suivi DES PRODUITS'!$K192</f>
        <v>M13</v>
      </c>
      <c r="C51" s="17" t="str">
        <f>'[1]LISTE de suivi DES PRODUITS'!$N192</f>
        <v xml:space="preserve">Miroir bijoux "Brillant" (20 cm) pivotant à 360°en bois flotté </v>
      </c>
      <c r="D51" s="10">
        <f>'[1]LISTE de suivi DES PRODUITS'!$I192</f>
        <v>0</v>
      </c>
      <c r="E51" s="22"/>
      <c r="F51" s="15" t="str">
        <f t="shared" si="4"/>
        <v>-</v>
      </c>
      <c r="G51" s="14">
        <f t="shared" si="9"/>
        <v>0</v>
      </c>
      <c r="H51" s="11">
        <f t="shared" si="10"/>
        <v>0</v>
      </c>
      <c r="I51" s="11">
        <f t="shared" si="11"/>
        <v>0</v>
      </c>
    </row>
    <row r="52" spans="1:9" ht="35.1" hidden="1" customHeight="1" thickBot="1" x14ac:dyDescent="0.3">
      <c r="A52" s="8">
        <f>'[1]LISTE de suivi DES PRODUITS'!$I193</f>
        <v>0</v>
      </c>
      <c r="B52" s="9" t="str">
        <f>'[1]LISTE de suivi DES PRODUITS'!$K193</f>
        <v>M16</v>
      </c>
      <c r="C52" s="17" t="str">
        <f>'[1]LISTE de suivi DES PRODUITS'!$N193</f>
        <v>Miroir "ROND 35 cm"- Ø 45/47 cm "MURAL" en bois flotté</v>
      </c>
      <c r="D52" s="10">
        <f>'[1]LISTE de suivi DES PRODUITS'!$I193</f>
        <v>0</v>
      </c>
      <c r="E52" s="22"/>
      <c r="F52" s="15" t="str">
        <f t="shared" si="4"/>
        <v>-</v>
      </c>
      <c r="G52" s="14">
        <f t="shared" si="9"/>
        <v>0</v>
      </c>
      <c r="H52" s="11">
        <f t="shared" si="10"/>
        <v>0</v>
      </c>
      <c r="I52" s="11">
        <f t="shared" si="11"/>
        <v>0</v>
      </c>
    </row>
    <row r="53" spans="1:9" ht="35.1" hidden="1" customHeight="1" thickBot="1" x14ac:dyDescent="0.3">
      <c r="A53" s="8">
        <f>'[1]LISTE de suivi DES PRODUITS'!$I194</f>
        <v>0</v>
      </c>
      <c r="B53" s="9" t="str">
        <f>'[1]LISTE de suivi DES PRODUITS'!$K194</f>
        <v>M18</v>
      </c>
      <c r="C53" s="21" t="str">
        <f>'[1]LISTE de suivi DES PRODUITS'!$N194</f>
        <v>Miroir éclairé avec ruban led RGB, 40 cm X 30 cm, orné de  bois flotté avec  commande + transformateur + rallonge . Lg hors tout 75cm x 60cm</v>
      </c>
      <c r="D53" s="10">
        <f>'[1]LISTE de suivi DES PRODUITS'!$I194</f>
        <v>0</v>
      </c>
      <c r="E53" s="22"/>
      <c r="F53" s="15" t="str">
        <f t="shared" si="4"/>
        <v>-</v>
      </c>
      <c r="G53" s="14">
        <f t="shared" si="9"/>
        <v>0</v>
      </c>
      <c r="H53" s="11">
        <f t="shared" si="10"/>
        <v>0</v>
      </c>
      <c r="I53" s="11">
        <f t="shared" si="11"/>
        <v>0</v>
      </c>
    </row>
    <row r="54" spans="1:9" ht="35.1" hidden="1" customHeight="1" thickBot="1" x14ac:dyDescent="0.3">
      <c r="A54" s="8">
        <f>'[1]LISTE de suivi DES PRODUITS'!$I195</f>
        <v>0</v>
      </c>
      <c r="B54" s="9" t="str">
        <f>'[1]LISTE de suivi DES PRODUITS'!$K195</f>
        <v>M19</v>
      </c>
      <c r="C54" s="21" t="str">
        <f>'[1]LISTE de suivi DES PRODUITS'!$N195</f>
        <v>Miroir " infini" en verre, 48 cm X 38 cm, orné de  bois flotté avec ruban  Led RGB + commande + transformateur + rallonge . Lg hors tout 80 cm x 65 cm.</v>
      </c>
      <c r="D54" s="10">
        <f>'[1]LISTE de suivi DES PRODUITS'!$I195</f>
        <v>0</v>
      </c>
      <c r="E54" s="22"/>
      <c r="F54" s="15" t="str">
        <f t="shared" si="4"/>
        <v>-</v>
      </c>
      <c r="G54" s="14">
        <f t="shared" si="9"/>
        <v>0</v>
      </c>
      <c r="H54" s="11">
        <f t="shared" si="10"/>
        <v>0</v>
      </c>
      <c r="I54" s="11">
        <f t="shared" si="11"/>
        <v>0</v>
      </c>
    </row>
    <row r="55" spans="1:9" ht="35.1" hidden="1" customHeight="1" thickBot="1" x14ac:dyDescent="0.3">
      <c r="A55" s="8">
        <f>'[1]LISTE de suivi DES PRODUITS'!$I196</f>
        <v>0</v>
      </c>
      <c r="B55" s="9">
        <f>'[1]LISTE de suivi DES PRODUITS'!$K196</f>
        <v>0</v>
      </c>
      <c r="C55" s="17" t="str">
        <f>'[1]LISTE de suivi DES PRODUITS'!$N196</f>
        <v>Miroir 100 cm x 50 cm           ?????  PAULE en 2022</v>
      </c>
      <c r="D55" s="10">
        <f>'[1]LISTE de suivi DES PRODUITS'!$I196</f>
        <v>0</v>
      </c>
      <c r="E55" s="22"/>
      <c r="F55" s="15" t="str">
        <f t="shared" si="4"/>
        <v>-</v>
      </c>
      <c r="G55" s="14">
        <f t="shared" si="9"/>
        <v>0</v>
      </c>
      <c r="H55" s="11">
        <f t="shared" si="10"/>
        <v>0</v>
      </c>
      <c r="I55" s="11">
        <f t="shared" si="11"/>
        <v>0</v>
      </c>
    </row>
    <row r="56" spans="1:9" ht="35.1" customHeight="1" thickBot="1" x14ac:dyDescent="0.3">
      <c r="A56" s="8">
        <f>'[1]LISTE de suivi DES PRODUITS'!$I197</f>
        <v>14</v>
      </c>
      <c r="B56" s="9" t="str">
        <f>'[1]LISTE de suivi DES PRODUITS'!$K197</f>
        <v>M n°1</v>
      </c>
      <c r="C56" s="17" t="str">
        <f>'[1]LISTE de suivi DES PRODUITS'!$N197</f>
        <v>Miroir ovale 5 cm  + housse rouge en velourd - long 17 cm en bois flotté</v>
      </c>
      <c r="D56" s="10">
        <f>'[1]LISTE de suivi DES PRODUITS'!$I197</f>
        <v>14</v>
      </c>
      <c r="E56" s="22"/>
      <c r="F56" s="15" t="str">
        <f>IF(E56&gt;1,"AIE…PAS BON. ???","-")</f>
        <v>-</v>
      </c>
      <c r="G56" s="14">
        <f t="shared" si="9"/>
        <v>2.8</v>
      </c>
      <c r="H56" s="11">
        <f t="shared" si="10"/>
        <v>0</v>
      </c>
      <c r="I56" s="11">
        <f t="shared" si="11"/>
        <v>0</v>
      </c>
    </row>
    <row r="57" spans="1:9" ht="35.1" customHeight="1" thickBot="1" x14ac:dyDescent="0.3">
      <c r="A57" s="8">
        <f>'[1]LISTE de suivi DES PRODUITS'!$I198</f>
        <v>12</v>
      </c>
      <c r="B57" s="9" t="str">
        <f>'[1]LISTE de suivi DES PRODUITS'!$K198</f>
        <v>M n°2</v>
      </c>
      <c r="C57" s="17" t="str">
        <f>'[1]LISTE de suivi DES PRODUITS'!$N198</f>
        <v>Miroir ovale 5 cm  + housse noire en velourd - long 11 cm en bois flotté</v>
      </c>
      <c r="D57" s="10">
        <f>'[1]LISTE de suivi DES PRODUITS'!$I198</f>
        <v>12</v>
      </c>
      <c r="E57" s="22"/>
      <c r="F57" s="15" t="str">
        <f t="shared" si="4"/>
        <v>-</v>
      </c>
      <c r="G57" s="14">
        <f t="shared" si="9"/>
        <v>2.4</v>
      </c>
      <c r="H57" s="11">
        <f t="shared" si="10"/>
        <v>0</v>
      </c>
      <c r="I57" s="11">
        <f t="shared" si="11"/>
        <v>0</v>
      </c>
    </row>
    <row r="58" spans="1:9" ht="35.1" customHeight="1" thickBot="1" x14ac:dyDescent="0.3">
      <c r="A58" s="8">
        <f>'[1]LISTE de suivi DES PRODUITS'!$I199</f>
        <v>12</v>
      </c>
      <c r="B58" s="9" t="str">
        <f>'[1]LISTE de suivi DES PRODUITS'!$K199</f>
        <v>M n°3</v>
      </c>
      <c r="C58" s="17" t="str">
        <f>'[1]LISTE de suivi DES PRODUITS'!$N199</f>
        <v>Miroir ovale 5 cm  + housse verte en velourd - long 10 cm en bois flotté</v>
      </c>
      <c r="D58" s="10">
        <f>'[1]LISTE de suivi DES PRODUITS'!$I199</f>
        <v>12</v>
      </c>
      <c r="E58" s="22"/>
      <c r="F58" s="15" t="str">
        <f t="shared" si="4"/>
        <v>-</v>
      </c>
      <c r="G58" s="14">
        <f t="shared" si="9"/>
        <v>2.4</v>
      </c>
      <c r="H58" s="11">
        <f t="shared" si="10"/>
        <v>0</v>
      </c>
      <c r="I58" s="11">
        <f t="shared" si="11"/>
        <v>0</v>
      </c>
    </row>
    <row r="59" spans="1:9" ht="35.1" customHeight="1" thickBot="1" x14ac:dyDescent="0.3">
      <c r="A59" s="8">
        <f>'[1]LISTE de suivi DES PRODUITS'!$I200</f>
        <v>12</v>
      </c>
      <c r="B59" s="9" t="str">
        <f>'[1]LISTE de suivi DES PRODUITS'!$K200</f>
        <v>M n°4</v>
      </c>
      <c r="C59" s="17" t="str">
        <f>'[1]LISTE de suivi DES PRODUITS'!$N200</f>
        <v>Miroir ovale 5 cm  + housse noire en velourd - long 17 cm en bois flotté</v>
      </c>
      <c r="D59" s="10">
        <f>'[1]LISTE de suivi DES PRODUITS'!$I200</f>
        <v>12</v>
      </c>
      <c r="E59" s="22"/>
      <c r="F59" s="15" t="str">
        <f t="shared" si="4"/>
        <v>-</v>
      </c>
      <c r="G59" s="14">
        <f t="shared" si="9"/>
        <v>2.4</v>
      </c>
      <c r="H59" s="11">
        <f t="shared" si="10"/>
        <v>0</v>
      </c>
      <c r="I59" s="11">
        <f t="shared" si="11"/>
        <v>0</v>
      </c>
    </row>
    <row r="60" spans="1:9" ht="35.1" customHeight="1" thickBot="1" x14ac:dyDescent="0.3">
      <c r="A60" s="8">
        <f>'[1]LISTE de suivi DES PRODUITS'!$I201</f>
        <v>18</v>
      </c>
      <c r="B60" s="9" t="str">
        <f>'[1]LISTE de suivi DES PRODUITS'!$K201</f>
        <v>PCS1</v>
      </c>
      <c r="C60" s="17" t="str">
        <f>'[1]LISTE de suivi DES PRODUITS'!$N201</f>
        <v>Porte  12 CRAYONS COULEURS ou  STYLOS</v>
      </c>
      <c r="D60" s="10">
        <f>'[1]LISTE de suivi DES PRODUITS'!$I201</f>
        <v>18</v>
      </c>
      <c r="E60" s="22"/>
      <c r="F60" s="15" t="str">
        <f t="shared" si="4"/>
        <v>-</v>
      </c>
      <c r="G60" s="14">
        <f t="shared" si="9"/>
        <v>3.6</v>
      </c>
      <c r="H60" s="11">
        <f t="shared" si="10"/>
        <v>0</v>
      </c>
      <c r="I60" s="11">
        <f t="shared" si="11"/>
        <v>0</v>
      </c>
    </row>
    <row r="61" spans="1:9" ht="35.1" hidden="1" customHeight="1" thickBot="1" x14ac:dyDescent="0.3">
      <c r="A61" s="8">
        <f>'[1]LISTE de suivi DES PRODUITS'!$I202</f>
        <v>0</v>
      </c>
      <c r="B61" s="9" t="str">
        <f>'[1]LISTE de suivi DES PRODUITS'!$K202</f>
        <v>PCS2</v>
      </c>
      <c r="C61" s="17" t="str">
        <f>'[1]LISTE de suivi DES PRODUITS'!$N202</f>
        <v>Porte  CRAYONS ou  STYLOS</v>
      </c>
      <c r="D61" s="10">
        <f>'[1]LISTE de suivi DES PRODUITS'!$I202</f>
        <v>0</v>
      </c>
      <c r="E61" s="22"/>
      <c r="F61" s="15" t="str">
        <f t="shared" si="4"/>
        <v>-</v>
      </c>
      <c r="G61" s="14">
        <f t="shared" si="9"/>
        <v>0</v>
      </c>
      <c r="H61" s="11">
        <f t="shared" si="10"/>
        <v>0</v>
      </c>
      <c r="I61" s="11">
        <f t="shared" si="11"/>
        <v>0</v>
      </c>
    </row>
    <row r="62" spans="1:9" ht="35.1" hidden="1" customHeight="1" thickBot="1" x14ac:dyDescent="0.3">
      <c r="A62" s="8">
        <f>'[1]LISTE de suivi DES PRODUITS'!$I203</f>
        <v>0</v>
      </c>
      <c r="B62" s="9" t="str">
        <f>'[1]LISTE de suivi DES PRODUITS'!$K203</f>
        <v>PCS3</v>
      </c>
      <c r="C62" s="17" t="str">
        <f>'[1]LISTE de suivi DES PRODUITS'!$N203</f>
        <v>Porte  CRAYONS ou  STYLOS</v>
      </c>
      <c r="D62" s="10">
        <f>'[1]LISTE de suivi DES PRODUITS'!$I203</f>
        <v>0</v>
      </c>
      <c r="E62" s="22"/>
      <c r="F62" s="15" t="str">
        <f t="shared" si="4"/>
        <v>-</v>
      </c>
      <c r="G62" s="14">
        <f t="shared" si="9"/>
        <v>0</v>
      </c>
      <c r="H62" s="11">
        <f t="shared" si="10"/>
        <v>0</v>
      </c>
      <c r="I62" s="11">
        <f t="shared" si="11"/>
        <v>0</v>
      </c>
    </row>
    <row r="63" spans="1:9" ht="35.1" hidden="1" customHeight="1" thickBot="1" x14ac:dyDescent="0.3">
      <c r="A63" s="8">
        <f>'[1]LISTE de suivi DES PRODUITS'!$I204</f>
        <v>0</v>
      </c>
      <c r="B63" s="9" t="str">
        <f>'[1]LISTE de suivi DES PRODUITS'!$K204</f>
        <v>PCS4</v>
      </c>
      <c r="C63" s="17" t="str">
        <f>'[1]LISTE de suivi DES PRODUITS'!$N204</f>
        <v>Porte  CRAYONS ou  STYLOS</v>
      </c>
      <c r="D63" s="10">
        <f>'[1]LISTE de suivi DES PRODUITS'!$I204</f>
        <v>0</v>
      </c>
      <c r="E63" s="22"/>
      <c r="F63" s="15" t="str">
        <f t="shared" si="4"/>
        <v>-</v>
      </c>
      <c r="G63" s="14">
        <f t="shared" si="9"/>
        <v>0</v>
      </c>
      <c r="H63" s="11">
        <f t="shared" si="10"/>
        <v>0</v>
      </c>
      <c r="I63" s="11">
        <f t="shared" si="11"/>
        <v>0</v>
      </c>
    </row>
    <row r="64" spans="1:9" ht="35.1" hidden="1" customHeight="1" thickBot="1" x14ac:dyDescent="0.3">
      <c r="A64" s="8">
        <f>'[1]LISTE de suivi DES PRODUITS'!$I205</f>
        <v>0</v>
      </c>
      <c r="B64" s="9" t="str">
        <f>'[1]LISTE de suivi DES PRODUITS'!$K205</f>
        <v>P 3 Stylos 1</v>
      </c>
      <c r="C64" s="17" t="str">
        <f>'[1]LISTE de suivi DES PRODUITS'!$N205</f>
        <v>Porte  3 STYLOS</v>
      </c>
      <c r="D64" s="10">
        <f>'[1]LISTE de suivi DES PRODUITS'!$I205</f>
        <v>0</v>
      </c>
      <c r="E64" s="22"/>
      <c r="F64" s="15" t="str">
        <f t="shared" si="4"/>
        <v>-</v>
      </c>
      <c r="G64" s="14">
        <f t="shared" si="9"/>
        <v>0</v>
      </c>
      <c r="H64" s="11">
        <f t="shared" si="10"/>
        <v>0</v>
      </c>
      <c r="I64" s="11">
        <f t="shared" si="11"/>
        <v>0</v>
      </c>
    </row>
    <row r="65" spans="1:9" ht="35.1" hidden="1" customHeight="1" thickBot="1" x14ac:dyDescent="0.3">
      <c r="A65" s="8">
        <f>'[1]LISTE de suivi DES PRODUITS'!$I206</f>
        <v>0</v>
      </c>
      <c r="B65" s="9" t="str">
        <f>'[1]LISTE de suivi DES PRODUITS'!$K206</f>
        <v>P Stylos 3A</v>
      </c>
      <c r="C65" s="17" t="str">
        <f>'[1]LISTE de suivi DES PRODUITS'!$N206</f>
        <v>Porte  3 STYLOS</v>
      </c>
      <c r="D65" s="10">
        <f>'[1]LISTE de suivi DES PRODUITS'!$I206</f>
        <v>0</v>
      </c>
      <c r="E65" s="22"/>
      <c r="F65" s="15" t="str">
        <f t="shared" si="4"/>
        <v>-</v>
      </c>
      <c r="G65" s="14">
        <f t="shared" si="9"/>
        <v>0</v>
      </c>
      <c r="H65" s="11">
        <f t="shared" si="10"/>
        <v>0</v>
      </c>
      <c r="I65" s="11">
        <f t="shared" si="11"/>
        <v>0</v>
      </c>
    </row>
    <row r="66" spans="1:9" ht="35.1" customHeight="1" thickBot="1" x14ac:dyDescent="0.3">
      <c r="A66" s="8">
        <f>'[1]LISTE de suivi DES PRODUITS'!$I207</f>
        <v>14</v>
      </c>
      <c r="B66" s="9" t="str">
        <f>'[1]LISTE de suivi DES PRODUITS'!$K207</f>
        <v>Sup 4 Bic</v>
      </c>
      <c r="C66" s="17" t="str">
        <f>'[1]LISTE de suivi DES PRODUITS'!$N207</f>
        <v>Support 4 STYLOS BIC (base Corse)</v>
      </c>
      <c r="D66" s="10">
        <f>'[1]LISTE de suivi DES PRODUITS'!$I207</f>
        <v>14</v>
      </c>
      <c r="E66" s="22"/>
      <c r="F66" s="15" t="str">
        <f t="shared" si="4"/>
        <v>-</v>
      </c>
      <c r="G66" s="14">
        <f t="shared" si="9"/>
        <v>2.8</v>
      </c>
      <c r="H66" s="11">
        <f t="shared" si="10"/>
        <v>0</v>
      </c>
      <c r="I66" s="11">
        <f t="shared" si="11"/>
        <v>0</v>
      </c>
    </row>
    <row r="67" spans="1:9" ht="35.1" customHeight="1" thickBot="1" x14ac:dyDescent="0.3">
      <c r="A67" s="8">
        <f>'[1]LISTE de suivi DES PRODUITS'!$I208</f>
        <v>8</v>
      </c>
      <c r="B67" s="9" t="str">
        <f>'[1]LISTE de suivi DES PRODUITS'!$K208</f>
        <v>Sup 2 Bic</v>
      </c>
      <c r="C67" s="17" t="str">
        <f>'[1]LISTE de suivi DES PRODUITS'!$N208</f>
        <v>Support 2 STYLOS BIC (base Corse)</v>
      </c>
      <c r="D67" s="10">
        <f>'[1]LISTE de suivi DES PRODUITS'!$I208</f>
        <v>8</v>
      </c>
      <c r="E67" s="22"/>
      <c r="F67" s="15" t="str">
        <f t="shared" si="4"/>
        <v>-</v>
      </c>
      <c r="G67" s="14">
        <f t="shared" si="9"/>
        <v>1.6</v>
      </c>
      <c r="H67" s="11">
        <f t="shared" si="10"/>
        <v>0</v>
      </c>
      <c r="I67" s="11">
        <f t="shared" si="11"/>
        <v>0</v>
      </c>
    </row>
    <row r="68" spans="1:9" ht="35.1" hidden="1" customHeight="1" thickBot="1" x14ac:dyDescent="0.3">
      <c r="A68" s="8">
        <f>'[1]LISTE de suivi DES PRODUITS'!$I209</f>
        <v>0</v>
      </c>
      <c r="B68" s="9" t="str">
        <f>'[1]LISTE de suivi DES PRODUITS'!$K209</f>
        <v>PCcoul B</v>
      </c>
      <c r="C68" s="17" t="str">
        <f>'[1]LISTE de suivi DES PRODUITS'!$N209</f>
        <v>Porte 12 CRAYONS COULEURS  (60°)</v>
      </c>
      <c r="D68" s="10">
        <f>'[1]LISTE de suivi DES PRODUITS'!$I209</f>
        <v>0</v>
      </c>
      <c r="E68" s="22"/>
      <c r="F68" s="15" t="str">
        <f t="shared" si="4"/>
        <v>-</v>
      </c>
      <c r="G68" s="14">
        <f t="shared" si="9"/>
        <v>0</v>
      </c>
      <c r="H68" s="11">
        <f t="shared" si="10"/>
        <v>0</v>
      </c>
      <c r="I68" s="11">
        <f t="shared" si="11"/>
        <v>0</v>
      </c>
    </row>
    <row r="69" spans="1:9" ht="35.1" hidden="1" customHeight="1" thickBot="1" x14ac:dyDescent="0.3">
      <c r="A69" s="8">
        <f>'[1]LISTE de suivi DES PRODUITS'!$I210</f>
        <v>0</v>
      </c>
      <c r="B69" s="9" t="str">
        <f>'[1]LISTE de suivi DES PRODUITS'!$K210</f>
        <v xml:space="preserve">PCcoul C </v>
      </c>
      <c r="C69" s="17" t="str">
        <f>'[1]LISTE de suivi DES PRODUITS'!$N210</f>
        <v>Porte12 CRAYONS COULEURS rond  - fournis</v>
      </c>
      <c r="D69" s="10">
        <f>'[1]LISTE de suivi DES PRODUITS'!$I210</f>
        <v>0</v>
      </c>
      <c r="E69" s="22"/>
      <c r="F69" s="15" t="str">
        <f t="shared" si="4"/>
        <v>-</v>
      </c>
      <c r="G69" s="14">
        <f t="shared" si="9"/>
        <v>0</v>
      </c>
      <c r="H69" s="11">
        <f t="shared" si="10"/>
        <v>0</v>
      </c>
      <c r="I69" s="11">
        <f t="shared" si="11"/>
        <v>0</v>
      </c>
    </row>
    <row r="70" spans="1:9" ht="35.1" hidden="1" customHeight="1" thickBot="1" x14ac:dyDescent="0.3">
      <c r="A70" s="8">
        <f>'[1]LISTE de suivi DES PRODUITS'!$I211</f>
        <v>0</v>
      </c>
      <c r="B70" s="9" t="str">
        <f>'[1]LISTE de suivi DES PRODUITS'!$K211</f>
        <v>P Ccoul D</v>
      </c>
      <c r="C70" s="17" t="str">
        <f>'[1]LISTE de suivi DES PRODUITS'!$N211</f>
        <v>Porte12 CRAYONS COULEURS unis  fournis (moyen  avec 1 bic)</v>
      </c>
      <c r="D70" s="10">
        <f>'[1]LISTE de suivi DES PRODUITS'!$I211</f>
        <v>0</v>
      </c>
      <c r="E70" s="22"/>
      <c r="F70" s="15" t="str">
        <f t="shared" si="4"/>
        <v>-</v>
      </c>
      <c r="G70" s="14">
        <f t="shared" si="9"/>
        <v>0</v>
      </c>
      <c r="H70" s="11">
        <f t="shared" si="10"/>
        <v>0</v>
      </c>
      <c r="I70" s="11">
        <f t="shared" si="11"/>
        <v>0</v>
      </c>
    </row>
    <row r="71" spans="1:9" ht="35.1" hidden="1" customHeight="1" thickBot="1" x14ac:dyDescent="0.3">
      <c r="A71" s="8">
        <f>'[1]LISTE de suivi DES PRODUITS'!$I212</f>
        <v>0</v>
      </c>
      <c r="B71" s="9" t="str">
        <f>'[1]LISTE de suivi DES PRODUITS'!$K212</f>
        <v>P Ccoul E</v>
      </c>
      <c r="C71" s="17" t="str">
        <f>'[1]LISTE de suivi DES PRODUITS'!$N212</f>
        <v>Porte12 CRAYONS COULEURS unis  fournis (moyen  avec 1 bic)</v>
      </c>
      <c r="D71" s="10">
        <f>'[1]LISTE de suivi DES PRODUITS'!$I212</f>
        <v>0</v>
      </c>
      <c r="E71" s="22"/>
      <c r="F71" s="15" t="str">
        <f t="shared" si="4"/>
        <v>-</v>
      </c>
      <c r="G71" s="14">
        <f t="shared" si="9"/>
        <v>0</v>
      </c>
      <c r="H71" s="11">
        <f t="shared" si="10"/>
        <v>0</v>
      </c>
      <c r="I71" s="11">
        <f t="shared" si="11"/>
        <v>0</v>
      </c>
    </row>
    <row r="72" spans="1:9" ht="35.1" hidden="1" customHeight="1" thickBot="1" x14ac:dyDescent="0.3">
      <c r="A72" s="8">
        <f>'[1]LISTE de suivi DES PRODUITS'!$I213</f>
        <v>0</v>
      </c>
      <c r="B72" s="9" t="str">
        <f>'[1]LISTE de suivi DES PRODUITS'!$K213</f>
        <v>PCcoul G</v>
      </c>
      <c r="C72" s="17" t="str">
        <f>'[1]LISTE de suivi DES PRODUITS'!$N213</f>
        <v>Porte 12 CRAYONS COULEURS  fournis (rond)</v>
      </c>
      <c r="D72" s="10">
        <f>'[1]LISTE de suivi DES PRODUITS'!$I213</f>
        <v>0</v>
      </c>
      <c r="E72" s="22"/>
      <c r="F72" s="15" t="str">
        <f t="shared" ref="F72:F135" si="12">IF(E72&gt;1,"AIE…PAS BON. ???","-")</f>
        <v>-</v>
      </c>
      <c r="G72" s="14">
        <f t="shared" si="9"/>
        <v>0</v>
      </c>
      <c r="H72" s="11">
        <f t="shared" si="10"/>
        <v>0</v>
      </c>
      <c r="I72" s="11">
        <f t="shared" si="11"/>
        <v>0</v>
      </c>
    </row>
    <row r="73" spans="1:9" ht="35.1" hidden="1" customHeight="1" thickBot="1" x14ac:dyDescent="0.3">
      <c r="A73" s="8">
        <f>'[1]LISTE de suivi DES PRODUITS'!$I214</f>
        <v>0</v>
      </c>
      <c r="B73" s="9" t="str">
        <f>'[1]LISTE de suivi DES PRODUITS'!$K214</f>
        <v>PCcoul H</v>
      </c>
      <c r="C73" s="17" t="str">
        <f>'[1]LISTE de suivi DES PRODUITS'!$N214</f>
        <v>Porte 12 CRAYONS COULEURS  fournis (rond)</v>
      </c>
      <c r="D73" s="10">
        <f>'[1]LISTE de suivi DES PRODUITS'!$I214</f>
        <v>0</v>
      </c>
      <c r="E73" s="22"/>
      <c r="F73" s="15" t="str">
        <f t="shared" si="12"/>
        <v>-</v>
      </c>
      <c r="G73" s="14">
        <f t="shared" si="9"/>
        <v>0</v>
      </c>
      <c r="H73" s="11">
        <f t="shared" si="10"/>
        <v>0</v>
      </c>
      <c r="I73" s="11">
        <f t="shared" si="11"/>
        <v>0</v>
      </c>
    </row>
    <row r="74" spans="1:9" ht="35.1" hidden="1" customHeight="1" thickBot="1" x14ac:dyDescent="0.3">
      <c r="A74" s="8">
        <f>'[1]LISTE de suivi DES PRODUITS'!$I215</f>
        <v>0</v>
      </c>
      <c r="B74" s="9" t="str">
        <f>'[1]LISTE de suivi DES PRODUITS'!$K215</f>
        <v>PCcoul J</v>
      </c>
      <c r="C74" s="17" t="str">
        <f>'[1]LISTE de suivi DES PRODUITS'!$N215</f>
        <v xml:space="preserve">Porte 12 CRAYONS COULEURS </v>
      </c>
      <c r="D74" s="10">
        <f>'[1]LISTE de suivi DES PRODUITS'!$I215</f>
        <v>0</v>
      </c>
      <c r="E74" s="22"/>
      <c r="F74" s="15" t="str">
        <f t="shared" si="12"/>
        <v>-</v>
      </c>
      <c r="G74" s="14">
        <f t="shared" si="9"/>
        <v>0</v>
      </c>
      <c r="H74" s="11">
        <f t="shared" si="10"/>
        <v>0</v>
      </c>
      <c r="I74" s="11">
        <f t="shared" si="11"/>
        <v>0</v>
      </c>
    </row>
    <row r="75" spans="1:9" ht="35.1" hidden="1" customHeight="1" thickBot="1" x14ac:dyDescent="0.3">
      <c r="A75" s="8">
        <f>'[1]LISTE de suivi DES PRODUITS'!$I216</f>
        <v>0</v>
      </c>
      <c r="B75" s="9" t="str">
        <f>'[1]LISTE de suivi DES PRODUITS'!$K216</f>
        <v>PCcoul L</v>
      </c>
      <c r="C75" s="17" t="str">
        <f>'[1]LISTE de suivi DES PRODUITS'!$N216</f>
        <v xml:space="preserve">Porte 12 CRAYONS COULEURS </v>
      </c>
      <c r="D75" s="10">
        <f>'[1]LISTE de suivi DES PRODUITS'!$I216</f>
        <v>0</v>
      </c>
      <c r="E75" s="22"/>
      <c r="F75" s="15" t="str">
        <f t="shared" si="12"/>
        <v>-</v>
      </c>
      <c r="G75" s="14">
        <f t="shared" si="9"/>
        <v>0</v>
      </c>
      <c r="H75" s="11">
        <f t="shared" si="10"/>
        <v>0</v>
      </c>
      <c r="I75" s="11">
        <f t="shared" si="11"/>
        <v>0</v>
      </c>
    </row>
    <row r="76" spans="1:9" ht="35.1" hidden="1" customHeight="1" thickBot="1" x14ac:dyDescent="0.3">
      <c r="A76" s="8">
        <f>'[1]LISTE de suivi DES PRODUITS'!$I217</f>
        <v>0</v>
      </c>
      <c r="B76" s="9" t="str">
        <f>'[1]LISTE de suivi DES PRODUITS'!$K217</f>
        <v>PCcoul Long M</v>
      </c>
      <c r="C76" s="17" t="str">
        <f>'[1]LISTE de suivi DES PRODUITS'!$N217</f>
        <v xml:space="preserve">Porte 12 CRAYONS COULEURS  bosse (90°) </v>
      </c>
      <c r="D76" s="10">
        <f>'[1]LISTE de suivi DES PRODUITS'!$I217</f>
        <v>0</v>
      </c>
      <c r="E76" s="22"/>
      <c r="F76" s="15" t="str">
        <f t="shared" si="12"/>
        <v>-</v>
      </c>
      <c r="G76" s="14">
        <f t="shared" si="9"/>
        <v>0</v>
      </c>
      <c r="H76" s="11">
        <f t="shared" si="10"/>
        <v>0</v>
      </c>
      <c r="I76" s="11">
        <f t="shared" si="11"/>
        <v>0</v>
      </c>
    </row>
    <row r="77" spans="1:9" ht="35.1" hidden="1" customHeight="1" thickBot="1" x14ac:dyDescent="0.3">
      <c r="A77" s="8">
        <f>'[1]LISTE de suivi DES PRODUITS'!$I218</f>
        <v>0</v>
      </c>
      <c r="B77" s="9" t="str">
        <f>'[1]LISTE de suivi DES PRODUITS'!$K218</f>
        <v>PCcoul M Court</v>
      </c>
      <c r="C77" s="17" t="str">
        <f>'[1]LISTE de suivi DES PRODUITS'!$N218</f>
        <v>Porte 12 CRAYONS COULEURS  bosse (90°)</v>
      </c>
      <c r="D77" s="10">
        <f>'[1]LISTE de suivi DES PRODUITS'!$I218</f>
        <v>0</v>
      </c>
      <c r="E77" s="22"/>
      <c r="F77" s="15" t="str">
        <f t="shared" si="12"/>
        <v>-</v>
      </c>
      <c r="G77" s="14">
        <f t="shared" si="9"/>
        <v>0</v>
      </c>
      <c r="H77" s="11">
        <f t="shared" si="10"/>
        <v>0</v>
      </c>
      <c r="I77" s="11">
        <f t="shared" si="11"/>
        <v>0</v>
      </c>
    </row>
    <row r="78" spans="1:9" ht="35.1" hidden="1" customHeight="1" thickBot="1" x14ac:dyDescent="0.3">
      <c r="A78" s="8">
        <f>'[1]LISTE de suivi DES PRODUITS'!$I219</f>
        <v>0</v>
      </c>
      <c r="B78" s="9" t="str">
        <f>'[1]LISTE de suivi DES PRODUITS'!$K219</f>
        <v>PCcoul N</v>
      </c>
      <c r="C78" s="17" t="str">
        <f>'[1]LISTE de suivi DES PRODUITS'!$N219</f>
        <v>Porte12 CRAYONS COULEURS cire - fournis</v>
      </c>
      <c r="D78" s="10">
        <f>'[1]LISTE de suivi DES PRODUITS'!$I219</f>
        <v>0</v>
      </c>
      <c r="E78" s="22"/>
      <c r="F78" s="15" t="str">
        <f t="shared" si="12"/>
        <v>-</v>
      </c>
      <c r="G78" s="14">
        <f t="shared" si="9"/>
        <v>0</v>
      </c>
      <c r="H78" s="11">
        <f t="shared" si="10"/>
        <v>0</v>
      </c>
      <c r="I78" s="11">
        <f t="shared" si="11"/>
        <v>0</v>
      </c>
    </row>
    <row r="79" spans="1:9" ht="35.1" hidden="1" customHeight="1" thickBot="1" x14ac:dyDescent="0.3">
      <c r="A79" s="8">
        <f>'[1]LISTE de suivi DES PRODUITS'!$I220</f>
        <v>0</v>
      </c>
      <c r="B79" s="9" t="str">
        <f>'[1]LISTE de suivi DES PRODUITS'!$K220</f>
        <v>PCcoul Q</v>
      </c>
      <c r="C79" s="17" t="str">
        <f>'[1]LISTE de suivi DES PRODUITS'!$N220</f>
        <v xml:space="preserve">Porte 12 CRAYONS COULEURS </v>
      </c>
      <c r="D79" s="10">
        <f>'[1]LISTE de suivi DES PRODUITS'!$I220</f>
        <v>0</v>
      </c>
      <c r="E79" s="22"/>
      <c r="F79" s="15" t="str">
        <f t="shared" si="12"/>
        <v>-</v>
      </c>
      <c r="G79" s="14">
        <f t="shared" si="9"/>
        <v>0</v>
      </c>
      <c r="H79" s="11">
        <f t="shared" si="10"/>
        <v>0</v>
      </c>
      <c r="I79" s="11">
        <f t="shared" si="11"/>
        <v>0</v>
      </c>
    </row>
    <row r="80" spans="1:9" ht="35.1" customHeight="1" thickBot="1" x14ac:dyDescent="0.3">
      <c r="A80" s="8">
        <f>'[1]LISTE de suivi DES PRODUITS'!$I221</f>
        <v>15</v>
      </c>
      <c r="B80" s="9" t="str">
        <f>'[1]LISTE de suivi DES PRODUITS'!$K221</f>
        <v>PCcoul R</v>
      </c>
      <c r="C80" s="17" t="str">
        <f>'[1]LISTE de suivi DES PRODUITS'!$N221</f>
        <v xml:space="preserve">Porte 12 CRAYONS COULEURS </v>
      </c>
      <c r="D80" s="10">
        <f>'[1]LISTE de suivi DES PRODUITS'!$I221</f>
        <v>15</v>
      </c>
      <c r="E80" s="22"/>
      <c r="F80" s="15" t="str">
        <f t="shared" si="12"/>
        <v>-</v>
      </c>
      <c r="G80" s="14">
        <f t="shared" si="9"/>
        <v>3</v>
      </c>
      <c r="H80" s="11">
        <f t="shared" si="10"/>
        <v>0</v>
      </c>
      <c r="I80" s="11">
        <f t="shared" si="11"/>
        <v>0</v>
      </c>
    </row>
    <row r="81" spans="1:9" ht="35.1" hidden="1" customHeight="1" thickBot="1" x14ac:dyDescent="0.3">
      <c r="A81" s="8">
        <f>'[1]LISTE de suivi DES PRODUITS'!$I222</f>
        <v>0</v>
      </c>
      <c r="B81" s="9" t="str">
        <f>'[1]LISTE de suivi DES PRODUITS'!$K222</f>
        <v>PCcoul S</v>
      </c>
      <c r="C81" s="17" t="str">
        <f>'[1]LISTE de suivi DES PRODUITS'!$N222</f>
        <v xml:space="preserve">Porte 12 CRAYONS COULEURS </v>
      </c>
      <c r="D81" s="10">
        <f>'[1]LISTE de suivi DES PRODUITS'!$I222</f>
        <v>0</v>
      </c>
      <c r="E81" s="22"/>
      <c r="F81" s="15" t="str">
        <f t="shared" si="12"/>
        <v>-</v>
      </c>
      <c r="G81" s="14">
        <f t="shared" si="9"/>
        <v>0</v>
      </c>
      <c r="H81" s="11">
        <f t="shared" si="10"/>
        <v>0</v>
      </c>
      <c r="I81" s="11">
        <f t="shared" si="11"/>
        <v>0</v>
      </c>
    </row>
    <row r="82" spans="1:9" ht="35.1" hidden="1" customHeight="1" thickBot="1" x14ac:dyDescent="0.3">
      <c r="A82" s="8">
        <f>'[1]LISTE de suivi DES PRODUITS'!$I223</f>
        <v>0</v>
      </c>
      <c r="B82" s="9" t="str">
        <f>'[1]LISTE de suivi DES PRODUITS'!$K223</f>
        <v>PCcoul W</v>
      </c>
      <c r="C82" s="17" t="str">
        <f>'[1]LISTE de suivi DES PRODUITS'!$N223</f>
        <v>Porte 12 CRAYONS COULEURS unis  fournis (en demi lune).</v>
      </c>
      <c r="D82" s="10">
        <f>'[1]LISTE de suivi DES PRODUITS'!$I223</f>
        <v>0</v>
      </c>
      <c r="E82" s="22"/>
      <c r="F82" s="15" t="str">
        <f t="shared" si="12"/>
        <v>-</v>
      </c>
      <c r="G82" s="14">
        <f t="shared" si="9"/>
        <v>0</v>
      </c>
      <c r="H82" s="11">
        <f t="shared" si="10"/>
        <v>0</v>
      </c>
      <c r="I82" s="11">
        <f t="shared" si="11"/>
        <v>0</v>
      </c>
    </row>
    <row r="83" spans="1:9" ht="35.1" hidden="1" customHeight="1" thickBot="1" x14ac:dyDescent="0.3">
      <c r="A83" s="8">
        <f>'[1]LISTE de suivi DES PRODUITS'!$I224</f>
        <v>0</v>
      </c>
      <c r="B83" s="9" t="str">
        <f>'[1]LISTE de suivi DES PRODUITS'!$K224</f>
        <v>Foot</v>
      </c>
      <c r="C83" s="17" t="str">
        <f>'[1]LISTE de suivi DES PRODUITS'!$N224</f>
        <v xml:space="preserve">Porte 12 CRAYONS COULEURS </v>
      </c>
      <c r="D83" s="10">
        <f>'[1]LISTE de suivi DES PRODUITS'!$I224</f>
        <v>0</v>
      </c>
      <c r="E83" s="22"/>
      <c r="F83" s="15" t="str">
        <f t="shared" si="12"/>
        <v>-</v>
      </c>
      <c r="G83" s="14">
        <f t="shared" si="9"/>
        <v>0</v>
      </c>
      <c r="H83" s="11">
        <f t="shared" si="10"/>
        <v>0</v>
      </c>
      <c r="I83" s="11">
        <f t="shared" si="11"/>
        <v>0</v>
      </c>
    </row>
    <row r="84" spans="1:9" ht="35.1" hidden="1" customHeight="1" thickBot="1" x14ac:dyDescent="0.3">
      <c r="A84" s="8">
        <f>'[1]LISTE de suivi DES PRODUITS'!$I225</f>
        <v>0</v>
      </c>
      <c r="B84" s="9" t="str">
        <f>'[1]LISTE de suivi DES PRODUITS'!$K225</f>
        <v>Licorne</v>
      </c>
      <c r="C84" s="17" t="str">
        <f>'[1]LISTE de suivi DES PRODUITS'!$N225</f>
        <v xml:space="preserve">Porte 12 CRAYONS COULEURS </v>
      </c>
      <c r="D84" s="10">
        <f>'[1]LISTE de suivi DES PRODUITS'!$I225</f>
        <v>0</v>
      </c>
      <c r="E84" s="22"/>
      <c r="F84" s="15" t="str">
        <f t="shared" si="12"/>
        <v>-</v>
      </c>
      <c r="G84" s="14">
        <f t="shared" si="9"/>
        <v>0</v>
      </c>
      <c r="H84" s="11">
        <f t="shared" si="10"/>
        <v>0</v>
      </c>
      <c r="I84" s="11">
        <f t="shared" si="11"/>
        <v>0</v>
      </c>
    </row>
    <row r="85" spans="1:9" ht="35.1" hidden="1" customHeight="1" thickBot="1" x14ac:dyDescent="0.3">
      <c r="A85" s="8">
        <f>'[1]LISTE de suivi DES PRODUITS'!$I226</f>
        <v>0</v>
      </c>
      <c r="B85" s="9" t="str">
        <f>'[1]LISTE de suivi DES PRODUITS'!$K226</f>
        <v>Sup BicA</v>
      </c>
      <c r="C85" s="17" t="str">
        <f>'[1]LISTE de suivi DES PRODUITS'!$N226</f>
        <v>Support simple  1 STYLOS BIC</v>
      </c>
      <c r="D85" s="10">
        <f>'[1]LISTE de suivi DES PRODUITS'!$I226</f>
        <v>0</v>
      </c>
      <c r="E85" s="22"/>
      <c r="F85" s="15" t="str">
        <f t="shared" si="12"/>
        <v>-</v>
      </c>
      <c r="G85" s="14">
        <f t="shared" si="9"/>
        <v>0</v>
      </c>
      <c r="H85" s="11">
        <f t="shared" si="10"/>
        <v>0</v>
      </c>
      <c r="I85" s="11">
        <f t="shared" si="11"/>
        <v>0</v>
      </c>
    </row>
    <row r="86" spans="1:9" ht="35.1" customHeight="1" thickBot="1" x14ac:dyDescent="0.3">
      <c r="A86" s="8">
        <f>'[1]LISTE de suivi DES PRODUITS'!$I227</f>
        <v>10</v>
      </c>
      <c r="B86" s="9" t="str">
        <f>'[1]LISTE de suivi DES PRODUITS'!$K227</f>
        <v>Sup BicC</v>
      </c>
      <c r="C86" s="17" t="str">
        <f>'[1]LISTE de suivi DES PRODUITS'!$N227</f>
        <v>DOUBLE Support Porte 4 STYLOS BIC (en Y)</v>
      </c>
      <c r="D86" s="10">
        <f>'[1]LISTE de suivi DES PRODUITS'!$I227</f>
        <v>10</v>
      </c>
      <c r="E86" s="22"/>
      <c r="F86" s="15" t="str">
        <f t="shared" si="12"/>
        <v>-</v>
      </c>
      <c r="G86" s="14">
        <f t="shared" si="9"/>
        <v>2</v>
      </c>
      <c r="H86" s="11">
        <f t="shared" si="10"/>
        <v>0</v>
      </c>
      <c r="I86" s="11">
        <f t="shared" si="11"/>
        <v>0</v>
      </c>
    </row>
    <row r="87" spans="1:9" ht="35.1" hidden="1" customHeight="1" thickBot="1" x14ac:dyDescent="0.3">
      <c r="A87" s="8">
        <f>'[1]LISTE de suivi DES PRODUITS'!$I228</f>
        <v>0</v>
      </c>
      <c r="B87" s="9" t="str">
        <f>'[1]LISTE de suivi DES PRODUITS'!$K228</f>
        <v>SupE</v>
      </c>
      <c r="C87" s="17" t="str">
        <f>'[1]LISTE de suivi DES PRODUITS'!$N228</f>
        <v>Support Porte 6 STYLOS BIC</v>
      </c>
      <c r="D87" s="10">
        <f>'[1]LISTE de suivi DES PRODUITS'!$I228</f>
        <v>0</v>
      </c>
      <c r="E87" s="22"/>
      <c r="F87" s="15" t="str">
        <f t="shared" si="12"/>
        <v>-</v>
      </c>
      <c r="G87" s="14">
        <f t="shared" si="9"/>
        <v>0</v>
      </c>
      <c r="H87" s="11">
        <f t="shared" si="10"/>
        <v>0</v>
      </c>
      <c r="I87" s="11">
        <f t="shared" si="11"/>
        <v>0</v>
      </c>
    </row>
    <row r="88" spans="1:9" ht="35.1" hidden="1" customHeight="1" thickBot="1" x14ac:dyDescent="0.3">
      <c r="A88" s="8">
        <f>'[1]LISTE de suivi DES PRODUITS'!$I229</f>
        <v>0</v>
      </c>
      <c r="B88" s="9" t="str">
        <f>'[1]LISTE de suivi DES PRODUITS'!$K229</f>
        <v>Sup 1Bic2</v>
      </c>
      <c r="C88" s="17" t="str">
        <f>'[1]LISTE de suivi DES PRODUITS'!$N229</f>
        <v>Support 1 STYLOS BIC</v>
      </c>
      <c r="D88" s="10">
        <f>'[1]LISTE de suivi DES PRODUITS'!$I229</f>
        <v>0</v>
      </c>
      <c r="E88" s="22"/>
      <c r="F88" s="15" t="str">
        <f t="shared" si="12"/>
        <v>-</v>
      </c>
      <c r="G88" s="14">
        <f t="shared" si="9"/>
        <v>0</v>
      </c>
      <c r="H88" s="11">
        <f t="shared" si="10"/>
        <v>0</v>
      </c>
      <c r="I88" s="11">
        <f t="shared" si="11"/>
        <v>0</v>
      </c>
    </row>
    <row r="89" spans="1:9" ht="35.1" hidden="1" customHeight="1" thickBot="1" x14ac:dyDescent="0.3">
      <c r="A89" s="8">
        <f>'[1]LISTE de suivi DES PRODUITS'!$I230</f>
        <v>0</v>
      </c>
      <c r="B89" s="9" t="str">
        <f>'[1]LISTE de suivi DES PRODUITS'!$K230</f>
        <v>Sup 1C</v>
      </c>
      <c r="C89" s="17" t="str">
        <f>'[1]LISTE de suivi DES PRODUITS'!$N230</f>
        <v>Support 1 Cygogne</v>
      </c>
      <c r="D89" s="10">
        <f>'[1]LISTE de suivi DES PRODUITS'!$I230</f>
        <v>0</v>
      </c>
      <c r="E89" s="22"/>
      <c r="F89" s="15" t="str">
        <f t="shared" si="12"/>
        <v>-</v>
      </c>
      <c r="G89" s="14">
        <f t="shared" si="9"/>
        <v>0</v>
      </c>
      <c r="H89" s="11">
        <f t="shared" si="10"/>
        <v>0</v>
      </c>
      <c r="I89" s="11">
        <f t="shared" si="11"/>
        <v>0</v>
      </c>
    </row>
    <row r="90" spans="1:9" ht="35.1" hidden="1" customHeight="1" thickBot="1" x14ac:dyDescent="0.3">
      <c r="A90" s="8">
        <f>'[1]LISTE de suivi DES PRODUITS'!$I231</f>
        <v>0</v>
      </c>
      <c r="B90" s="9" t="str">
        <f>'[1]LISTE de suivi DES PRODUITS'!$K231</f>
        <v>PEND-G</v>
      </c>
      <c r="C90" s="17" t="str">
        <f>'[1]LISTE de suivi DES PRODUITS'!$N231</f>
        <v xml:space="preserve">PENDULE G (avec  Balancier) socle chêne </v>
      </c>
      <c r="D90" s="10">
        <f>'[1]LISTE de suivi DES PRODUITS'!$I231</f>
        <v>0</v>
      </c>
      <c r="E90" s="22"/>
      <c r="F90" s="15" t="str">
        <f t="shared" si="12"/>
        <v>-</v>
      </c>
      <c r="G90" s="14">
        <f t="shared" si="9"/>
        <v>0</v>
      </c>
      <c r="H90" s="11">
        <f t="shared" si="10"/>
        <v>0</v>
      </c>
      <c r="I90" s="11">
        <f t="shared" si="11"/>
        <v>0</v>
      </c>
    </row>
    <row r="91" spans="1:9" ht="35.1" hidden="1" customHeight="1" thickBot="1" x14ac:dyDescent="0.3">
      <c r="A91" s="8">
        <f>'[1]LISTE de suivi DES PRODUITS'!$I232</f>
        <v>0</v>
      </c>
      <c r="B91" s="9" t="str">
        <f>'[1]LISTE de suivi DES PRODUITS'!$K232</f>
        <v>PEND-S</v>
      </c>
      <c r="C91" s="17" t="str">
        <f>'[1]LISTE de suivi DES PRODUITS'!$N232</f>
        <v>PENDULE S ( socle chêne )</v>
      </c>
      <c r="D91" s="10">
        <f>'[1]LISTE de suivi DES PRODUITS'!$I232</f>
        <v>0</v>
      </c>
      <c r="E91" s="22"/>
      <c r="F91" s="15" t="str">
        <f t="shared" si="12"/>
        <v>-</v>
      </c>
      <c r="G91" s="14">
        <f t="shared" si="9"/>
        <v>0</v>
      </c>
      <c r="H91" s="11">
        <f t="shared" si="10"/>
        <v>0</v>
      </c>
      <c r="I91" s="11">
        <f t="shared" si="11"/>
        <v>0</v>
      </c>
    </row>
    <row r="92" spans="1:9" ht="35.1" hidden="1" customHeight="1" thickBot="1" x14ac:dyDescent="0.3">
      <c r="A92" s="8">
        <f>'[1]LISTE de suivi DES PRODUITS'!$I233</f>
        <v>0</v>
      </c>
      <c r="B92" s="9" t="str">
        <f>'[1]LISTE de suivi DES PRODUITS'!$K233</f>
        <v>PEND-W</v>
      </c>
      <c r="C92" s="17" t="str">
        <f>'[1]LISTE de suivi DES PRODUITS'!$N233</f>
        <v>PENDULE W aiguille doré ( socle chêne )</v>
      </c>
      <c r="D92" s="10">
        <f>'[1]LISTE de suivi DES PRODUITS'!$I233</f>
        <v>0</v>
      </c>
      <c r="E92" s="22"/>
      <c r="F92" s="15" t="str">
        <f t="shared" si="12"/>
        <v>-</v>
      </c>
      <c r="G92" s="14">
        <f t="shared" si="9"/>
        <v>0</v>
      </c>
      <c r="H92" s="11">
        <f t="shared" si="10"/>
        <v>0</v>
      </c>
      <c r="I92" s="11">
        <f t="shared" si="11"/>
        <v>0</v>
      </c>
    </row>
    <row r="93" spans="1:9" ht="35.1" customHeight="1" thickBot="1" x14ac:dyDescent="0.3">
      <c r="A93" s="8">
        <f>'[1]LISTE de suivi DES PRODUITS'!$I234</f>
        <v>75</v>
      </c>
      <c r="B93" s="9" t="str">
        <f>'[1]LISTE de suivi DES PRODUITS'!$K234</f>
        <v>PEND-X</v>
      </c>
      <c r="C93" s="17" t="str">
        <f>'[1]LISTE de suivi DES PRODUITS'!$N234</f>
        <v>PENDULE X balancier son BIG BEN  ( socle chêne )</v>
      </c>
      <c r="D93" s="10">
        <f>'[1]LISTE de suivi DES PRODUITS'!$I234</f>
        <v>75</v>
      </c>
      <c r="E93" s="22"/>
      <c r="F93" s="15" t="str">
        <f t="shared" si="12"/>
        <v>-</v>
      </c>
      <c r="G93" s="14">
        <f t="shared" si="9"/>
        <v>15</v>
      </c>
      <c r="H93" s="11">
        <f t="shared" si="10"/>
        <v>0</v>
      </c>
      <c r="I93" s="11">
        <f t="shared" si="11"/>
        <v>0</v>
      </c>
    </row>
    <row r="94" spans="1:9" ht="35.1" hidden="1" customHeight="1" thickBot="1" x14ac:dyDescent="0.3">
      <c r="A94" s="8">
        <f>'[1]LISTE de suivi DES PRODUITS'!$I235</f>
        <v>0</v>
      </c>
      <c r="B94" s="9" t="str">
        <f>'[1]LISTE de suivi DES PRODUITS'!$K235</f>
        <v>PEND-Y</v>
      </c>
      <c r="C94" s="17" t="str">
        <f>'[1]LISTE de suivi DES PRODUITS'!$N235</f>
        <v>PENDULE Y(socle chêne) cadre en bois flotté</v>
      </c>
      <c r="D94" s="10">
        <f>'[1]LISTE de suivi DES PRODUITS'!$I235</f>
        <v>0</v>
      </c>
      <c r="E94" s="22"/>
      <c r="F94" s="15" t="str">
        <f t="shared" si="12"/>
        <v>-</v>
      </c>
      <c r="G94" s="14">
        <f t="shared" si="9"/>
        <v>0</v>
      </c>
      <c r="H94" s="11">
        <f t="shared" si="10"/>
        <v>0</v>
      </c>
      <c r="I94" s="11">
        <f t="shared" si="11"/>
        <v>0</v>
      </c>
    </row>
    <row r="95" spans="1:9" ht="35.1" customHeight="1" thickBot="1" x14ac:dyDescent="0.3">
      <c r="A95" s="8">
        <f>'[1]LISTE de suivi DES PRODUITS'!$I236</f>
        <v>90</v>
      </c>
      <c r="B95" s="9" t="str">
        <f>'[1]LISTE de suivi DES PRODUITS'!$K236</f>
        <v>PEND-BB</v>
      </c>
      <c r="C95" s="17" t="str">
        <f>'[1]LISTE de suivi DES PRODUITS'!$N236</f>
        <v>PENDULE à balancier avec le son BIG BEN ( socle chêne )</v>
      </c>
      <c r="D95" s="10">
        <f>'[1]LISTE de suivi DES PRODUITS'!$I236</f>
        <v>90</v>
      </c>
      <c r="E95" s="22"/>
      <c r="F95" s="15" t="str">
        <f t="shared" si="12"/>
        <v>-</v>
      </c>
      <c r="G95" s="14">
        <f t="shared" si="9"/>
        <v>18</v>
      </c>
      <c r="H95" s="11">
        <f t="shared" si="10"/>
        <v>0</v>
      </c>
      <c r="I95" s="11">
        <f t="shared" si="11"/>
        <v>0</v>
      </c>
    </row>
    <row r="96" spans="1:9" ht="35.1" hidden="1" customHeight="1" thickBot="1" x14ac:dyDescent="0.3">
      <c r="A96" s="8">
        <f>'[1]LISTE de suivi DES PRODUITS'!$I237</f>
        <v>0</v>
      </c>
      <c r="B96" s="9" t="str">
        <f>'[1]LISTE de suivi DES PRODUITS'!$K237</f>
        <v>Perch 3</v>
      </c>
      <c r="C96" s="17" t="str">
        <f>'[1]LISTE de suivi DES PRODUITS'!$N237</f>
        <v>Gros Perchoir en kit  "Gris du GABON" ou autres gros perroquets- surface 0,90m2 H 1,90m</v>
      </c>
      <c r="D96" s="10">
        <f>'[1]LISTE de suivi DES PRODUITS'!$I237</f>
        <v>0</v>
      </c>
      <c r="E96" s="22"/>
      <c r="F96" s="15" t="str">
        <f t="shared" si="12"/>
        <v>-</v>
      </c>
      <c r="G96" s="14">
        <f t="shared" si="9"/>
        <v>0</v>
      </c>
      <c r="H96" s="11">
        <f t="shared" si="10"/>
        <v>0</v>
      </c>
      <c r="I96" s="11">
        <f t="shared" si="11"/>
        <v>0</v>
      </c>
    </row>
    <row r="97" spans="1:9" ht="35.1" hidden="1" customHeight="1" thickBot="1" x14ac:dyDescent="0.3">
      <c r="A97" s="8">
        <f>'[1]LISTE de suivi DES PRODUITS'!$I238</f>
        <v>0</v>
      </c>
      <c r="B97" s="9" t="str">
        <f>'[1]LISTE de suivi DES PRODUITS'!$K238</f>
        <v>PPh29</v>
      </c>
      <c r="C97" s="17" t="str">
        <f>'[1]LISTE de suivi DES PRODUITS'!$N238</f>
        <v>Porte photo + cadre pivotant en bois flotté (H 35 cm x 20 cm)</v>
      </c>
      <c r="D97" s="10">
        <f>'[1]LISTE de suivi DES PRODUITS'!$I238</f>
        <v>0</v>
      </c>
      <c r="E97" s="22"/>
      <c r="F97" s="15" t="str">
        <f t="shared" si="12"/>
        <v>-</v>
      </c>
      <c r="G97" s="14">
        <f t="shared" si="9"/>
        <v>0</v>
      </c>
      <c r="H97" s="11">
        <f t="shared" si="10"/>
        <v>0</v>
      </c>
      <c r="I97" s="11">
        <f t="shared" si="11"/>
        <v>0</v>
      </c>
    </row>
    <row r="98" spans="1:9" ht="35.1" hidden="1" customHeight="1" thickBot="1" x14ac:dyDescent="0.3">
      <c r="A98" s="8">
        <f>'[1]LISTE de suivi DES PRODUITS'!$I239</f>
        <v>0</v>
      </c>
      <c r="B98" s="9" t="str">
        <f>'[1]LISTE de suivi DES PRODUITS'!$K239</f>
        <v>PPh30</v>
      </c>
      <c r="C98" s="17" t="str">
        <f>'[1]LISTE de suivi DES PRODUITS'!$N239</f>
        <v>Porte photo + cadre " base RONDE " en bois flotté (H 32 cm x Ø 19 cm)</v>
      </c>
      <c r="D98" s="10">
        <f>'[1]LISTE de suivi DES PRODUITS'!$I239</f>
        <v>0</v>
      </c>
      <c r="E98" s="22"/>
      <c r="F98" s="15" t="str">
        <f t="shared" si="12"/>
        <v>-</v>
      </c>
      <c r="G98" s="14">
        <f t="shared" si="9"/>
        <v>0</v>
      </c>
      <c r="H98" s="11">
        <f t="shared" si="10"/>
        <v>0</v>
      </c>
      <c r="I98" s="11">
        <f t="shared" si="11"/>
        <v>0</v>
      </c>
    </row>
    <row r="99" spans="1:9" ht="35.1" hidden="1" customHeight="1" thickBot="1" x14ac:dyDescent="0.3">
      <c r="A99" s="8">
        <f>'[1]LISTE de suivi DES PRODUITS'!$I240</f>
        <v>0</v>
      </c>
      <c r="B99" s="9" t="str">
        <f>'[1]LISTE de suivi DES PRODUITS'!$K240</f>
        <v>PPh31</v>
      </c>
      <c r="C99" s="17" t="str">
        <f>'[1]LISTE de suivi DES PRODUITS'!$N240</f>
        <v>Porte photo  " suspendu " en bois flotté (Lg  85 cm)</v>
      </c>
      <c r="D99" s="10">
        <f>'[1]LISTE de suivi DES PRODUITS'!$I240</f>
        <v>0</v>
      </c>
      <c r="E99" s="22"/>
      <c r="F99" s="15" t="str">
        <f t="shared" si="12"/>
        <v>-</v>
      </c>
      <c r="G99" s="14">
        <f t="shared" si="9"/>
        <v>0</v>
      </c>
      <c r="H99" s="11">
        <f t="shared" si="10"/>
        <v>0</v>
      </c>
      <c r="I99" s="11">
        <f t="shared" si="11"/>
        <v>0</v>
      </c>
    </row>
    <row r="100" spans="1:9" ht="35.1" hidden="1" customHeight="1" thickBot="1" x14ac:dyDescent="0.3">
      <c r="A100" s="8">
        <f>'[1]LISTE de suivi DES PRODUITS'!$I241</f>
        <v>0</v>
      </c>
      <c r="B100" s="9" t="str">
        <f>'[1]LISTE de suivi DES PRODUITS'!$K241</f>
        <v>PPh32</v>
      </c>
      <c r="C100" s="17" t="str">
        <f>'[1]LISTE de suivi DES PRODUITS'!$N241</f>
        <v>Porte photo  " HAUT " en bois flotté (H  67cm)</v>
      </c>
      <c r="D100" s="10">
        <f>'[1]LISTE de suivi DES PRODUITS'!$I241</f>
        <v>0</v>
      </c>
      <c r="E100" s="22"/>
      <c r="F100" s="15" t="str">
        <f t="shared" si="12"/>
        <v>-</v>
      </c>
      <c r="G100" s="14">
        <f t="shared" si="9"/>
        <v>0</v>
      </c>
      <c r="H100" s="11">
        <f t="shared" si="10"/>
        <v>0</v>
      </c>
      <c r="I100" s="11">
        <f t="shared" si="11"/>
        <v>0</v>
      </c>
    </row>
    <row r="101" spans="1:9" ht="35.1" hidden="1" customHeight="1" thickBot="1" x14ac:dyDescent="0.3">
      <c r="A101" s="8">
        <f>'[1]LISTE de suivi DES PRODUITS'!$I242</f>
        <v>0</v>
      </c>
      <c r="B101" s="9" t="str">
        <f>'[1]LISTE de suivi DES PRODUITS'!$K242</f>
        <v>PPh33</v>
      </c>
      <c r="C101" s="17" t="str">
        <f>'[1]LISTE de suivi DES PRODUITS'!$N242</f>
        <v>Porte photo  " EN V " en bois flotté (H 51 cm)</v>
      </c>
      <c r="D101" s="10">
        <f>'[1]LISTE de suivi DES PRODUITS'!$I242</f>
        <v>0</v>
      </c>
      <c r="E101" s="22"/>
      <c r="F101" s="15" t="str">
        <f t="shared" si="12"/>
        <v>-</v>
      </c>
      <c r="G101" s="14">
        <f t="shared" si="9"/>
        <v>0</v>
      </c>
      <c r="H101" s="11">
        <f t="shared" si="10"/>
        <v>0</v>
      </c>
      <c r="I101" s="11">
        <f t="shared" si="11"/>
        <v>0</v>
      </c>
    </row>
    <row r="102" spans="1:9" ht="35.1" customHeight="1" thickBot="1" x14ac:dyDescent="0.3">
      <c r="A102" s="8">
        <f>'[1]LISTE de suivi DES PRODUITS'!$I243</f>
        <v>29</v>
      </c>
      <c r="B102" s="9" t="str">
        <f>'[1]LISTE de suivi DES PRODUITS'!$K243</f>
        <v>PPh34</v>
      </c>
      <c r="C102" s="17" t="str">
        <f>'[1]LISTE de suivi DES PRODUITS'!$N243</f>
        <v>Porte photo double base "2021 "en bois flotté (H 64cm, l=30cm)</v>
      </c>
      <c r="D102" s="10">
        <f>'[1]LISTE de suivi DES PRODUITS'!$I243</f>
        <v>29</v>
      </c>
      <c r="E102" s="22"/>
      <c r="F102" s="15" t="str">
        <f t="shared" si="12"/>
        <v>-</v>
      </c>
      <c r="G102" s="14">
        <f t="shared" si="9"/>
        <v>5.8</v>
      </c>
      <c r="H102" s="11">
        <f t="shared" si="10"/>
        <v>0</v>
      </c>
      <c r="I102" s="11">
        <f t="shared" si="11"/>
        <v>0</v>
      </c>
    </row>
    <row r="103" spans="1:9" ht="35.1" customHeight="1" thickBot="1" x14ac:dyDescent="0.3">
      <c r="A103" s="8">
        <f>'[1]LISTE de suivi DES PRODUITS'!$I244</f>
        <v>49</v>
      </c>
      <c r="B103" s="9" t="str">
        <f>'[1]LISTE de suivi DES PRODUITS'!$K244</f>
        <v>PPh35</v>
      </c>
      <c r="C103" s="17" t="str">
        <f>'[1]LISTE de suivi DES PRODUITS'!$N244</f>
        <v>Porte photo  " CADRE " en bois flotté socle palette (H 60 cm x L 30 cm x P 14 cm)</v>
      </c>
      <c r="D103" s="10">
        <f>'[1]LISTE de suivi DES PRODUITS'!$I244</f>
        <v>49</v>
      </c>
      <c r="E103" s="22"/>
      <c r="F103" s="15" t="str">
        <f t="shared" si="12"/>
        <v>-</v>
      </c>
      <c r="G103" s="14">
        <f t="shared" si="9"/>
        <v>9.8000000000000007</v>
      </c>
      <c r="H103" s="11">
        <f t="shared" si="10"/>
        <v>0</v>
      </c>
      <c r="I103" s="11">
        <f t="shared" si="11"/>
        <v>0</v>
      </c>
    </row>
    <row r="104" spans="1:9" ht="35.1" customHeight="1" thickBot="1" x14ac:dyDescent="0.3">
      <c r="A104" s="8">
        <f>'[1]LISTE de suivi DES PRODUITS'!$I245</f>
        <v>39</v>
      </c>
      <c r="B104" s="9" t="str">
        <f>'[1]LISTE de suivi DES PRODUITS'!$K245</f>
        <v>PPh36</v>
      </c>
      <c r="C104" s="17" t="str">
        <f>'[1]LISTE de suivi DES PRODUITS'!$N245</f>
        <v>Porte photo  "  DIAISE" (H 60 cm x L 35 cm x P 8 cm)</v>
      </c>
      <c r="D104" s="10">
        <f>'[1]LISTE de suivi DES PRODUITS'!$I245</f>
        <v>39</v>
      </c>
      <c r="E104" s="22"/>
      <c r="F104" s="15" t="str">
        <f t="shared" si="12"/>
        <v>-</v>
      </c>
      <c r="G104" s="14">
        <f t="shared" si="9"/>
        <v>7.8</v>
      </c>
      <c r="H104" s="11">
        <f t="shared" si="10"/>
        <v>0</v>
      </c>
      <c r="I104" s="11">
        <f t="shared" si="11"/>
        <v>0</v>
      </c>
    </row>
    <row r="105" spans="1:9" ht="35.1" hidden="1" customHeight="1" thickBot="1" x14ac:dyDescent="0.3">
      <c r="A105" s="8">
        <f>'[1]LISTE de suivi DES PRODUITS'!$I246</f>
        <v>0</v>
      </c>
      <c r="B105" s="9" t="str">
        <f>'[1]LISTE de suivi DES PRODUITS'!$K246</f>
        <v>PPh38</v>
      </c>
      <c r="C105" s="17" t="str">
        <f>'[1]LISTE de suivi DES PRODUITS'!$N246</f>
        <v xml:space="preserve"> Porte photos, double fonctions. Calendrier de l'avent l'année prochaine</v>
      </c>
      <c r="D105" s="10">
        <f>'[1]LISTE de suivi DES PRODUITS'!$I246</f>
        <v>0</v>
      </c>
      <c r="E105" s="22"/>
      <c r="F105" s="15" t="str">
        <f t="shared" si="12"/>
        <v>-</v>
      </c>
      <c r="G105" s="14">
        <f t="shared" si="9"/>
        <v>0</v>
      </c>
      <c r="H105" s="11">
        <f t="shared" si="10"/>
        <v>0</v>
      </c>
      <c r="I105" s="11">
        <f t="shared" si="11"/>
        <v>0</v>
      </c>
    </row>
    <row r="106" spans="1:9" ht="35.1" hidden="1" customHeight="1" thickBot="1" x14ac:dyDescent="0.3">
      <c r="A106" s="8">
        <f>'[1]LISTE de suivi DES PRODUITS'!$I247</f>
        <v>0</v>
      </c>
      <c r="B106" s="9">
        <f>'[1]LISTE de suivi DES PRODUITS'!$K247</f>
        <v>0</v>
      </c>
      <c r="C106" s="17" t="str">
        <f>'[1]LISTE de suivi DES PRODUITS'!$N247</f>
        <v>Porte ENCENS</v>
      </c>
      <c r="D106" s="10">
        <f>'[1]LISTE de suivi DES PRODUITS'!$I247</f>
        <v>0</v>
      </c>
      <c r="E106" s="22"/>
      <c r="F106" s="15" t="str">
        <f t="shared" si="12"/>
        <v>-</v>
      </c>
      <c r="G106" s="14">
        <f t="shared" si="9"/>
        <v>0</v>
      </c>
      <c r="H106" s="11">
        <f t="shared" si="10"/>
        <v>0</v>
      </c>
      <c r="I106" s="11">
        <f t="shared" si="11"/>
        <v>0</v>
      </c>
    </row>
    <row r="107" spans="1:9" ht="35.1" hidden="1" customHeight="1" thickBot="1" x14ac:dyDescent="0.3">
      <c r="A107" s="8">
        <f>'[1]LISTE de suivi DES PRODUITS'!$I248</f>
        <v>0</v>
      </c>
      <c r="B107" s="9">
        <f>'[1]LISTE de suivi DES PRODUITS'!$K248</f>
        <v>0</v>
      </c>
      <c r="C107" s="17" t="str">
        <f>'[1]LISTE de suivi DES PRODUITS'!$N248</f>
        <v>Tabouret yoga + support tablette/téléphone</v>
      </c>
      <c r="D107" s="10">
        <f>'[1]LISTE de suivi DES PRODUITS'!$I248</f>
        <v>0</v>
      </c>
      <c r="E107" s="22"/>
      <c r="F107" s="15" t="str">
        <f t="shared" si="12"/>
        <v>-</v>
      </c>
      <c r="G107" s="14">
        <f t="shared" si="9"/>
        <v>0</v>
      </c>
      <c r="H107" s="11">
        <f t="shared" si="10"/>
        <v>0</v>
      </c>
      <c r="I107" s="11">
        <f t="shared" si="11"/>
        <v>0</v>
      </c>
    </row>
    <row r="108" spans="1:9" ht="35.1" hidden="1" customHeight="1" thickBot="1" x14ac:dyDescent="0.3">
      <c r="A108" s="8">
        <f>'[1]LISTE de suivi DES PRODUITS'!$I249</f>
        <v>0</v>
      </c>
      <c r="B108" s="9" t="str">
        <f>'[1]LISTE de suivi DES PRODUITS'!$K249</f>
        <v>Sab 1</v>
      </c>
      <c r="C108" s="17" t="str">
        <f>'[1]LISTE de suivi DES PRODUITS'!$N249</f>
        <v>Sabot galoche clouté en bois flotté(L 23 cm x H 11 cm x P 11 cm)</v>
      </c>
      <c r="D108" s="10">
        <f>'[1]LISTE de suivi DES PRODUITS'!$I249</f>
        <v>0</v>
      </c>
      <c r="E108" s="22"/>
      <c r="F108" s="15" t="str">
        <f t="shared" si="12"/>
        <v>-</v>
      </c>
      <c r="G108" s="14">
        <f t="shared" si="9"/>
        <v>0</v>
      </c>
      <c r="H108" s="11">
        <f t="shared" si="10"/>
        <v>0</v>
      </c>
      <c r="I108" s="11">
        <f t="shared" si="11"/>
        <v>0</v>
      </c>
    </row>
    <row r="109" spans="1:9" ht="35.1" hidden="1" customHeight="1" thickBot="1" x14ac:dyDescent="0.3">
      <c r="A109" s="8">
        <f>'[1]LISTE de suivi DES PRODUITS'!$I250</f>
        <v>0</v>
      </c>
      <c r="B109" s="9" t="str">
        <f>'[1]LISTE de suivi DES PRODUITS'!$K250</f>
        <v>Sap 6</v>
      </c>
      <c r="C109" s="17" t="str">
        <f>'[1]LISTE de suivi DES PRODUITS'!$N250</f>
        <v>Sapin Noêl  (base en  bois flotté  (H  127 cm )</v>
      </c>
      <c r="D109" s="10">
        <f>'[1]LISTE de suivi DES PRODUITS'!$I250</f>
        <v>0</v>
      </c>
      <c r="E109" s="22"/>
      <c r="F109" s="15" t="str">
        <f t="shared" si="12"/>
        <v>-</v>
      </c>
      <c r="G109" s="14">
        <f t="shared" si="9"/>
        <v>0</v>
      </c>
      <c r="H109" s="11">
        <f t="shared" si="10"/>
        <v>0</v>
      </c>
      <c r="I109" s="11">
        <f t="shared" si="11"/>
        <v>0</v>
      </c>
    </row>
    <row r="110" spans="1:9" ht="35.1" hidden="1" customHeight="1" thickBot="1" x14ac:dyDescent="0.3">
      <c r="A110" s="8">
        <f>'[1]LISTE de suivi DES PRODUITS'!$I251</f>
        <v>0</v>
      </c>
      <c r="B110" s="9" t="str">
        <f>'[1]LISTE de suivi DES PRODUITS'!$K251</f>
        <v>Sap 12</v>
      </c>
      <c r="C110" s="17" t="str">
        <f>'[1]LISTE de suivi DES PRODUITS'!$N251</f>
        <v>Sapin Noêl étoile bois palette à piles  (H 45 cm )</v>
      </c>
      <c r="D110" s="10">
        <f>'[1]LISTE de suivi DES PRODUITS'!$I251</f>
        <v>0</v>
      </c>
      <c r="E110" s="22"/>
      <c r="F110" s="15" t="str">
        <f t="shared" si="12"/>
        <v>-</v>
      </c>
      <c r="G110" s="14">
        <f t="shared" si="9"/>
        <v>0</v>
      </c>
      <c r="H110" s="11">
        <f t="shared" si="10"/>
        <v>0</v>
      </c>
      <c r="I110" s="11">
        <f t="shared" si="11"/>
        <v>0</v>
      </c>
    </row>
    <row r="111" spans="1:9" ht="35.1" hidden="1" customHeight="1" thickBot="1" x14ac:dyDescent="0.3">
      <c r="A111" s="8">
        <f>'[1]LISTE de suivi DES PRODUITS'!$I252</f>
        <v>0</v>
      </c>
      <c r="B111" s="9" t="str">
        <f>'[1]LISTE de suivi DES PRODUITS'!$K252</f>
        <v>SupBx 2</v>
      </c>
      <c r="C111" s="17" t="str">
        <f>'[1]LISTE de suivi DES PRODUITS'!$N252</f>
        <v xml:space="preserve">Support de bijoux 2 tiges  en bois flotté </v>
      </c>
      <c r="D111" s="10">
        <f>'[1]LISTE de suivi DES PRODUITS'!$I252</f>
        <v>0</v>
      </c>
      <c r="E111" s="22"/>
      <c r="F111" s="15" t="str">
        <f t="shared" si="12"/>
        <v>-</v>
      </c>
      <c r="G111" s="14">
        <f t="shared" si="9"/>
        <v>0</v>
      </c>
      <c r="H111" s="11">
        <f t="shared" si="10"/>
        <v>0</v>
      </c>
      <c r="I111" s="11">
        <f t="shared" si="11"/>
        <v>0</v>
      </c>
    </row>
    <row r="112" spans="1:9" ht="35.1" hidden="1" customHeight="1" thickBot="1" x14ac:dyDescent="0.3">
      <c r="A112" s="8">
        <f>'[1]LISTE de suivi DES PRODUITS'!$I253</f>
        <v>0</v>
      </c>
      <c r="B112" s="9" t="str">
        <f>'[1]LISTE de suivi DES PRODUITS'!$K253</f>
        <v>SupBx 3</v>
      </c>
      <c r="C112" s="17" t="str">
        <f>'[1]LISTE de suivi DES PRODUITS'!$N253</f>
        <v xml:space="preserve">Support bijoux en bois flotté(L 30 cm x H  40 cm x P 28 cm)      </v>
      </c>
      <c r="D112" s="10">
        <f>'[1]LISTE de suivi DES PRODUITS'!$I253</f>
        <v>0</v>
      </c>
      <c r="E112" s="22"/>
      <c r="F112" s="15" t="str">
        <f t="shared" si="12"/>
        <v>-</v>
      </c>
      <c r="G112" s="14">
        <f t="shared" si="9"/>
        <v>0</v>
      </c>
      <c r="H112" s="11">
        <f t="shared" si="10"/>
        <v>0</v>
      </c>
      <c r="I112" s="11">
        <f t="shared" si="11"/>
        <v>0</v>
      </c>
    </row>
    <row r="113" spans="1:9" ht="35.1" hidden="1" customHeight="1" thickBot="1" x14ac:dyDescent="0.3">
      <c r="A113" s="8">
        <f>'[1]LISTE de suivi DES PRODUITS'!$I254</f>
        <v>0</v>
      </c>
      <c r="B113" s="9" t="str">
        <f>'[1]LISTE de suivi DES PRODUITS'!$K254</f>
        <v>SupBx 6</v>
      </c>
      <c r="C113" s="17" t="str">
        <f>'[1]LISTE de suivi DES PRODUITS'!$N254</f>
        <v>Support bijoux "CUBE" en bois flotté (H 35cm- lg 35cm- P 30cm)</v>
      </c>
      <c r="D113" s="10">
        <f>'[1]LISTE de suivi DES PRODUITS'!$I254</f>
        <v>0</v>
      </c>
      <c r="E113" s="22"/>
      <c r="F113" s="15" t="str">
        <f t="shared" si="12"/>
        <v>-</v>
      </c>
      <c r="G113" s="14">
        <f t="shared" ref="G113:G143" si="13">D113*G$3/100</f>
        <v>0</v>
      </c>
      <c r="H113" s="11">
        <f t="shared" ref="H113:H143" si="14">SUMIF(E113,1,G113)</f>
        <v>0</v>
      </c>
      <c r="I113" s="11">
        <f t="shared" ref="I113:I143" si="15">SUMIF(E113,1,H113)*4</f>
        <v>0</v>
      </c>
    </row>
    <row r="114" spans="1:9" ht="35.1" hidden="1" customHeight="1" thickBot="1" x14ac:dyDescent="0.3">
      <c r="A114" s="8">
        <f>'[1]LISTE de suivi DES PRODUITS'!$I255</f>
        <v>0</v>
      </c>
      <c r="B114" s="9" t="str">
        <f>'[1]LISTE de suivi DES PRODUITS'!$K255</f>
        <v>SupBx 7</v>
      </c>
      <c r="C114" s="17" t="str">
        <f>'[1]LISTE de suivi DES PRODUITS'!$N255</f>
        <v>Support bijoux "POTEAU" en bois flotté (H 40 cm)</v>
      </c>
      <c r="D114" s="10">
        <f>'[1]LISTE de suivi DES PRODUITS'!$I255</f>
        <v>0</v>
      </c>
      <c r="E114" s="22"/>
      <c r="F114" s="15" t="str">
        <f t="shared" si="12"/>
        <v>-</v>
      </c>
      <c r="G114" s="14">
        <f t="shared" si="13"/>
        <v>0</v>
      </c>
      <c r="H114" s="11">
        <f t="shared" si="14"/>
        <v>0</v>
      </c>
      <c r="I114" s="11">
        <f t="shared" si="15"/>
        <v>0</v>
      </c>
    </row>
    <row r="115" spans="1:9" ht="35.1" hidden="1" customHeight="1" thickBot="1" x14ac:dyDescent="0.3">
      <c r="A115" s="8">
        <f>'[1]LISTE de suivi DES PRODUITS'!$I256</f>
        <v>0</v>
      </c>
      <c r="B115" s="9" t="str">
        <f>'[1]LISTE de suivi DES PRODUITS'!$K256</f>
        <v xml:space="preserve">SupB3 </v>
      </c>
      <c r="C115" s="17" t="str">
        <f>'[1]LISTE de suivi DES PRODUITS'!$N256</f>
        <v>C-Support " en cèdre" pour 4 bougies</v>
      </c>
      <c r="D115" s="10">
        <f>'[1]LISTE de suivi DES PRODUITS'!$I256</f>
        <v>0</v>
      </c>
      <c r="E115" s="22"/>
      <c r="F115" s="15" t="str">
        <f t="shared" si="12"/>
        <v>-</v>
      </c>
      <c r="G115" s="14">
        <f t="shared" si="13"/>
        <v>0</v>
      </c>
      <c r="H115" s="11">
        <f t="shared" si="14"/>
        <v>0</v>
      </c>
      <c r="I115" s="11">
        <f t="shared" si="15"/>
        <v>0</v>
      </c>
    </row>
    <row r="116" spans="1:9" ht="35.1" hidden="1" customHeight="1" thickBot="1" x14ac:dyDescent="0.3">
      <c r="A116" s="8">
        <f>'[1]LISTE de suivi DES PRODUITS'!$I257</f>
        <v>0</v>
      </c>
      <c r="B116" s="9" t="str">
        <f>'[1]LISTE de suivi DES PRODUITS'!$K257</f>
        <v>SupB5</v>
      </c>
      <c r="C116" s="17" t="str">
        <f>'[1]LISTE de suivi DES PRODUITS'!$N257</f>
        <v xml:space="preserve">E-Support colonne "3 bougies" en bois flotté </v>
      </c>
      <c r="D116" s="10">
        <f>'[1]LISTE de suivi DES PRODUITS'!$I257</f>
        <v>0</v>
      </c>
      <c r="E116" s="22"/>
      <c r="F116" s="15" t="str">
        <f t="shared" si="12"/>
        <v>-</v>
      </c>
      <c r="G116" s="14">
        <f t="shared" si="13"/>
        <v>0</v>
      </c>
      <c r="H116" s="11">
        <f t="shared" si="14"/>
        <v>0</v>
      </c>
      <c r="I116" s="11">
        <f t="shared" si="15"/>
        <v>0</v>
      </c>
    </row>
    <row r="117" spans="1:9" ht="35.1" hidden="1" customHeight="1" thickBot="1" x14ac:dyDescent="0.3">
      <c r="A117" s="8">
        <f>'[1]LISTE de suivi DES PRODUITS'!$I258</f>
        <v>0</v>
      </c>
      <c r="B117" s="9" t="str">
        <f>'[1]LISTE de suivi DES PRODUITS'!$K258</f>
        <v>SupB8</v>
      </c>
      <c r="C117" s="17" t="str">
        <f>'[1]LISTE de suivi DES PRODUITS'!$N258</f>
        <v>Support 1 bougie " POIGNEE "  en bois flotté, H 30 cm, Ø 14/22 cm</v>
      </c>
      <c r="D117" s="10">
        <f>'[1]LISTE de suivi DES PRODUITS'!$I258</f>
        <v>0</v>
      </c>
      <c r="E117" s="22"/>
      <c r="F117" s="15" t="str">
        <f t="shared" si="12"/>
        <v>-</v>
      </c>
      <c r="G117" s="14">
        <f t="shared" si="13"/>
        <v>0</v>
      </c>
      <c r="H117" s="11">
        <f t="shared" si="14"/>
        <v>0</v>
      </c>
      <c r="I117" s="11">
        <f t="shared" si="15"/>
        <v>0</v>
      </c>
    </row>
    <row r="118" spans="1:9" ht="35.1" hidden="1" customHeight="1" thickBot="1" x14ac:dyDescent="0.3">
      <c r="A118" s="8">
        <f>'[1]LISTE de suivi DES PRODUITS'!$I259</f>
        <v>0</v>
      </c>
      <c r="B118" s="9" t="str">
        <f>'[1]LISTE de suivi DES PRODUITS'!$K259</f>
        <v>SupB9</v>
      </c>
      <c r="C118" s="17" t="str">
        <f>'[1]LISTE de suivi DES PRODUITS'!$N259</f>
        <v>Support 1 bougie " chêne et  bois flotté "</v>
      </c>
      <c r="D118" s="10">
        <f>'[1]LISTE de suivi DES PRODUITS'!$I259</f>
        <v>0</v>
      </c>
      <c r="E118" s="22"/>
      <c r="F118" s="15" t="str">
        <f t="shared" si="12"/>
        <v>-</v>
      </c>
      <c r="G118" s="14">
        <f t="shared" si="13"/>
        <v>0</v>
      </c>
      <c r="H118" s="11">
        <f t="shared" si="14"/>
        <v>0</v>
      </c>
      <c r="I118" s="11">
        <f t="shared" si="15"/>
        <v>0</v>
      </c>
    </row>
    <row r="119" spans="1:9" ht="35.1" hidden="1" customHeight="1" thickBot="1" x14ac:dyDescent="0.3">
      <c r="A119" s="8">
        <f>'[1]LISTE de suivi DES PRODUITS'!$I260</f>
        <v>0</v>
      </c>
      <c r="B119" s="9" t="str">
        <f>'[1]LISTE de suivi DES PRODUITS'!$K260</f>
        <v>SupB11</v>
      </c>
      <c r="C119" s="17" t="str">
        <f>'[1]LISTE de suivi DES PRODUITS'!$N260</f>
        <v>Support 4 bougies "  chêne et  bois flotté poignée</v>
      </c>
      <c r="D119" s="10">
        <f>'[1]LISTE de suivi DES PRODUITS'!$I260</f>
        <v>0</v>
      </c>
      <c r="E119" s="22"/>
      <c r="F119" s="15" t="str">
        <f t="shared" si="12"/>
        <v>-</v>
      </c>
      <c r="G119" s="14">
        <f t="shared" si="13"/>
        <v>0</v>
      </c>
      <c r="H119" s="11">
        <f t="shared" si="14"/>
        <v>0</v>
      </c>
      <c r="I119" s="11">
        <f t="shared" si="15"/>
        <v>0</v>
      </c>
    </row>
    <row r="120" spans="1:9" ht="35.1" customHeight="1" thickBot="1" x14ac:dyDescent="0.3">
      <c r="A120" s="8">
        <f>'[1]LISTE de suivi DES PRODUITS'!$I261</f>
        <v>39</v>
      </c>
      <c r="B120" s="9" t="str">
        <f>'[1]LISTE de suivi DES PRODUITS'!$K261</f>
        <v>SupB12</v>
      </c>
      <c r="C120" s="17" t="str">
        <f>'[1]LISTE de suivi DES PRODUITS'!$N261</f>
        <v>Support  "grosse bougie " être et  bois flotté  (H 21cm  Ø 30 cm)</v>
      </c>
      <c r="D120" s="10">
        <f>'[1]LISTE de suivi DES PRODUITS'!$I261</f>
        <v>39</v>
      </c>
      <c r="E120" s="22"/>
      <c r="F120" s="15" t="str">
        <f t="shared" si="12"/>
        <v>-</v>
      </c>
      <c r="G120" s="14">
        <f t="shared" si="13"/>
        <v>7.8</v>
      </c>
      <c r="H120" s="11">
        <f t="shared" si="14"/>
        <v>0</v>
      </c>
      <c r="I120" s="11">
        <f t="shared" si="15"/>
        <v>0</v>
      </c>
    </row>
    <row r="121" spans="1:9" ht="35.1" hidden="1" customHeight="1" thickBot="1" x14ac:dyDescent="0.3">
      <c r="A121" s="8">
        <f>'[1]LISTE de suivi DES PRODUITS'!$I262</f>
        <v>0</v>
      </c>
      <c r="B121" s="9" t="str">
        <f>'[1]LISTE de suivi DES PRODUITS'!$K262</f>
        <v>SupB13</v>
      </c>
      <c r="C121" s="17" t="str">
        <f>'[1]LISTE de suivi DES PRODUITS'!$N262</f>
        <v>Support  bougies " BATEAU "  en bois flotté, H 22 cm, L30 cm, P9cm)</v>
      </c>
      <c r="D121" s="10">
        <f>'[1]LISTE de suivi DES PRODUITS'!$I262</f>
        <v>0</v>
      </c>
      <c r="E121" s="22"/>
      <c r="F121" s="15" t="str">
        <f t="shared" si="12"/>
        <v>-</v>
      </c>
      <c r="G121" s="14">
        <f t="shared" si="13"/>
        <v>0</v>
      </c>
      <c r="H121" s="11">
        <f t="shared" si="14"/>
        <v>0</v>
      </c>
      <c r="I121" s="11">
        <f t="shared" si="15"/>
        <v>0</v>
      </c>
    </row>
    <row r="122" spans="1:9" ht="35.1" customHeight="1" thickBot="1" x14ac:dyDescent="0.3">
      <c r="A122" s="8">
        <f>'[1]LISTE de suivi DES PRODUITS'!$I263</f>
        <v>39</v>
      </c>
      <c r="B122" s="9" t="str">
        <f>'[1]LISTE de suivi DES PRODUITS'!$K263</f>
        <v>SupB14</v>
      </c>
      <c r="C122" s="17" t="str">
        <f>'[1]LISTE de suivi DES PRODUITS'!$N263</f>
        <v>Support  bougie "sur PIEDS" (L 31 cm, H 10 cm, P9 cm)</v>
      </c>
      <c r="D122" s="10">
        <f>'[1]LISTE de suivi DES PRODUITS'!$I263</f>
        <v>39</v>
      </c>
      <c r="E122" s="22"/>
      <c r="F122" s="15" t="str">
        <f t="shared" si="12"/>
        <v>-</v>
      </c>
      <c r="G122" s="14">
        <f t="shared" si="13"/>
        <v>7.8</v>
      </c>
      <c r="H122" s="11">
        <f t="shared" si="14"/>
        <v>0</v>
      </c>
      <c r="I122" s="11">
        <f t="shared" si="15"/>
        <v>0</v>
      </c>
    </row>
    <row r="123" spans="1:9" ht="35.1" customHeight="1" thickBot="1" x14ac:dyDescent="0.3">
      <c r="A123" s="8">
        <f>'[1]LISTE de suivi DES PRODUITS'!$I264</f>
        <v>39</v>
      </c>
      <c r="B123" s="9" t="str">
        <f>'[1]LISTE de suivi DES PRODUITS'!$K264</f>
        <v>SupB15</v>
      </c>
      <c r="C123" s="17" t="str">
        <f>'[1]LISTE de suivi DES PRODUITS'!$N264</f>
        <v>Support  bougie "NID" (L30 cm, H 9 cm, P14 cm)</v>
      </c>
      <c r="D123" s="10">
        <f>'[1]LISTE de suivi DES PRODUITS'!$I264</f>
        <v>39</v>
      </c>
      <c r="E123" s="22"/>
      <c r="F123" s="15" t="str">
        <f t="shared" si="12"/>
        <v>-</v>
      </c>
      <c r="G123" s="14">
        <f t="shared" si="13"/>
        <v>7.8</v>
      </c>
      <c r="H123" s="11">
        <f t="shared" si="14"/>
        <v>0</v>
      </c>
      <c r="I123" s="11">
        <f t="shared" si="15"/>
        <v>0</v>
      </c>
    </row>
    <row r="124" spans="1:9" ht="35.1" customHeight="1" thickBot="1" x14ac:dyDescent="0.3">
      <c r="A124" s="8">
        <f>'[1]LISTE de suivi DES PRODUITS'!$I265</f>
        <v>25</v>
      </c>
      <c r="B124" s="9" t="str">
        <f>'[1]LISTE de suivi DES PRODUITS'!$K265</f>
        <v>SupB16</v>
      </c>
      <c r="C124" s="17" t="str">
        <f>'[1]LISTE de suivi DES PRODUITS'!$N265</f>
        <v>Support  bougie "PIED" (L17 cm, H 23 cm)</v>
      </c>
      <c r="D124" s="10">
        <f>'[1]LISTE de suivi DES PRODUITS'!$I265</f>
        <v>25</v>
      </c>
      <c r="E124" s="22"/>
      <c r="F124" s="15" t="str">
        <f t="shared" si="12"/>
        <v>-</v>
      </c>
      <c r="G124" s="14">
        <f t="shared" si="13"/>
        <v>5</v>
      </c>
      <c r="H124" s="11">
        <f t="shared" si="14"/>
        <v>0</v>
      </c>
      <c r="I124" s="11">
        <f t="shared" si="15"/>
        <v>0</v>
      </c>
    </row>
    <row r="125" spans="1:9" ht="35.1" customHeight="1" thickBot="1" x14ac:dyDescent="0.3">
      <c r="A125" s="8">
        <f>'[1]LISTE de suivi DES PRODUITS'!$I266</f>
        <v>25</v>
      </c>
      <c r="B125" s="9" t="str">
        <f>'[1]LISTE de suivi DES PRODUITS'!$K266</f>
        <v>SupB17</v>
      </c>
      <c r="C125" s="17" t="str">
        <f>'[1]LISTE de suivi DES PRODUITS'!$N266</f>
        <v>Support  bougie "BOTTE" (L17 cm, H 20 cm)</v>
      </c>
      <c r="D125" s="10">
        <f>'[1]LISTE de suivi DES PRODUITS'!$I266</f>
        <v>25</v>
      </c>
      <c r="E125" s="22"/>
      <c r="F125" s="15" t="str">
        <f t="shared" si="12"/>
        <v>-</v>
      </c>
      <c r="G125" s="14">
        <f t="shared" si="13"/>
        <v>5</v>
      </c>
      <c r="H125" s="11">
        <f t="shared" si="14"/>
        <v>0</v>
      </c>
      <c r="I125" s="11">
        <f t="shared" si="15"/>
        <v>0</v>
      </c>
    </row>
    <row r="126" spans="1:9" ht="35.1" customHeight="1" thickBot="1" x14ac:dyDescent="0.3">
      <c r="A126" s="8">
        <f>'[1]LISTE de suivi DES PRODUITS'!$I267</f>
        <v>14</v>
      </c>
      <c r="B126" s="9" t="str">
        <f>'[1]LISTE de suivi DES PRODUITS'!$K267</f>
        <v>SupB18</v>
      </c>
      <c r="C126" s="17" t="str">
        <f>'[1]LISTE de suivi DES PRODUITS'!$N267</f>
        <v>Support  bougie "BARQUE" (L30 cm, H 6 cm, P 9cm)</v>
      </c>
      <c r="D126" s="10">
        <f>'[1]LISTE de suivi DES PRODUITS'!$I267</f>
        <v>14</v>
      </c>
      <c r="E126" s="22"/>
      <c r="F126" s="15" t="str">
        <f t="shared" si="12"/>
        <v>-</v>
      </c>
      <c r="G126" s="14">
        <f t="shared" si="13"/>
        <v>2.8</v>
      </c>
      <c r="H126" s="11">
        <f t="shared" si="14"/>
        <v>0</v>
      </c>
      <c r="I126" s="11">
        <f t="shared" si="15"/>
        <v>0</v>
      </c>
    </row>
    <row r="127" spans="1:9" ht="35.1" customHeight="1" thickBot="1" x14ac:dyDescent="0.3">
      <c r="A127" s="8">
        <f>'[1]LISTE de suivi DES PRODUITS'!$I268</f>
        <v>24</v>
      </c>
      <c r="B127" s="9" t="str">
        <f>'[1]LISTE de suivi DES PRODUITS'!$K268</f>
        <v>SupB19</v>
      </c>
      <c r="C127" s="17" t="str">
        <f>'[1]LISTE de suivi DES PRODUITS'!$N268</f>
        <v>Support  bougie "CUBE poignée" (L25 cm, H 10 cm, P 8 cm)</v>
      </c>
      <c r="D127" s="10">
        <f>'[1]LISTE de suivi DES PRODUITS'!$I268</f>
        <v>24</v>
      </c>
      <c r="E127" s="22"/>
      <c r="F127" s="15" t="str">
        <f t="shared" si="12"/>
        <v>-</v>
      </c>
      <c r="G127" s="14">
        <f t="shared" si="13"/>
        <v>4.8</v>
      </c>
      <c r="H127" s="11">
        <f t="shared" si="14"/>
        <v>0</v>
      </c>
      <c r="I127" s="11">
        <f t="shared" si="15"/>
        <v>0</v>
      </c>
    </row>
    <row r="128" spans="1:9" ht="35.1" customHeight="1" thickBot="1" x14ac:dyDescent="0.3">
      <c r="A128" s="8">
        <f>'[1]LISTE de suivi DES PRODUITS'!$I269</f>
        <v>19</v>
      </c>
      <c r="B128" s="9" t="str">
        <f>'[1]LISTE de suivi DES PRODUITS'!$K269</f>
        <v>SupB20</v>
      </c>
      <c r="C128" s="17" t="str">
        <f>'[1]LISTE de suivi DES PRODUITS'!$N269</f>
        <v>Support  bougie "CUBE fly-tox" (L20 cm, H 6 cm, P 10 cm)</v>
      </c>
      <c r="D128" s="10">
        <f>'[1]LISTE de suivi DES PRODUITS'!$I269</f>
        <v>19</v>
      </c>
      <c r="E128" s="22"/>
      <c r="F128" s="15" t="str">
        <f t="shared" si="12"/>
        <v>-</v>
      </c>
      <c r="G128" s="14">
        <f t="shared" si="13"/>
        <v>3.8</v>
      </c>
      <c r="H128" s="11">
        <f t="shared" si="14"/>
        <v>0</v>
      </c>
      <c r="I128" s="11">
        <f t="shared" si="15"/>
        <v>0</v>
      </c>
    </row>
    <row r="129" spans="1:9" ht="35.1" customHeight="1" thickBot="1" x14ac:dyDescent="0.3">
      <c r="A129" s="8">
        <f>'[1]LISTE de suivi DES PRODUITS'!$I270</f>
        <v>29</v>
      </c>
      <c r="B129" s="9" t="str">
        <f>'[1]LISTE de suivi DES PRODUITS'!$K270</f>
        <v>SupB21</v>
      </c>
      <c r="C129" s="17" t="str">
        <f>'[1]LISTE de suivi DES PRODUITS'!$N270</f>
        <v>Support  bougie "PHOTOPHORE" (Ø moyen 14 cm, H 20 cm )</v>
      </c>
      <c r="D129" s="10">
        <f>'[1]LISTE de suivi DES PRODUITS'!$I270</f>
        <v>29</v>
      </c>
      <c r="E129" s="22"/>
      <c r="F129" s="15" t="str">
        <f t="shared" si="12"/>
        <v>-</v>
      </c>
      <c r="G129" s="14">
        <f t="shared" si="13"/>
        <v>5.8</v>
      </c>
      <c r="H129" s="11">
        <f t="shared" si="14"/>
        <v>0</v>
      </c>
      <c r="I129" s="11">
        <f t="shared" si="15"/>
        <v>0</v>
      </c>
    </row>
    <row r="130" spans="1:9" ht="35.1" customHeight="1" thickBot="1" x14ac:dyDescent="0.3">
      <c r="A130" s="8">
        <f>'[1]LISTE de suivi DES PRODUITS'!$I271</f>
        <v>39</v>
      </c>
      <c r="B130" s="9" t="str">
        <f>'[1]LISTE de suivi DES PRODUITS'!$K271</f>
        <v>SupB22</v>
      </c>
      <c r="C130" s="17" t="str">
        <f>'[1]LISTE de suivi DES PRODUITS'!$N271</f>
        <v>Support  bougie "4 étages" (Ø moyen 14 cm, H 20 cm )</v>
      </c>
      <c r="D130" s="10">
        <f>'[1]LISTE de suivi DES PRODUITS'!$I271</f>
        <v>39</v>
      </c>
      <c r="E130" s="22"/>
      <c r="F130" s="15" t="str">
        <f t="shared" si="12"/>
        <v>-</v>
      </c>
      <c r="G130" s="14">
        <f t="shared" si="13"/>
        <v>7.8</v>
      </c>
      <c r="H130" s="11">
        <f t="shared" si="14"/>
        <v>0</v>
      </c>
      <c r="I130" s="11">
        <f t="shared" si="15"/>
        <v>0</v>
      </c>
    </row>
    <row r="131" spans="1:9" ht="35.1" customHeight="1" thickBot="1" x14ac:dyDescent="0.3">
      <c r="A131" s="8">
        <f>'[1]LISTE de suivi DES PRODUITS'!$I272</f>
        <v>12</v>
      </c>
      <c r="B131" s="9" t="str">
        <f>'[1]LISTE de suivi DES PRODUITS'!$K272</f>
        <v>SupB23</v>
      </c>
      <c r="C131" s="17" t="str">
        <f>'[1]LISTE de suivi DES PRODUITS'!$N272</f>
        <v>Support  bougie cube incliné 2 bougies</v>
      </c>
      <c r="D131" s="10">
        <f>'[1]LISTE de suivi DES PRODUITS'!$I272</f>
        <v>12</v>
      </c>
      <c r="E131" s="22"/>
      <c r="F131" s="15" t="str">
        <f t="shared" si="12"/>
        <v>-</v>
      </c>
      <c r="G131" s="14">
        <f t="shared" si="13"/>
        <v>2.4</v>
      </c>
      <c r="H131" s="11">
        <f t="shared" si="14"/>
        <v>0</v>
      </c>
      <c r="I131" s="11">
        <f t="shared" si="15"/>
        <v>0</v>
      </c>
    </row>
    <row r="132" spans="1:9" ht="35.1" hidden="1" customHeight="1" thickBot="1" x14ac:dyDescent="0.3">
      <c r="A132" s="8">
        <f>'[1]LISTE de suivi DES PRODUITS'!$I273</f>
        <v>0</v>
      </c>
      <c r="B132" s="9" t="str">
        <f>'[1]LISTE de suivi DES PRODUITS'!$K273</f>
        <v>SupBo2</v>
      </c>
      <c r="C132" s="17" t="str">
        <f>'[1]LISTE de suivi DES PRODUITS'!$N273</f>
        <v>B- Support de bouteille sur table décoré pour  2 bouteilles (au choix) + 10€ avec bouteille</v>
      </c>
      <c r="D132" s="10">
        <f>'[1]LISTE de suivi DES PRODUITS'!$I273</f>
        <v>0</v>
      </c>
      <c r="E132" s="22"/>
      <c r="F132" s="15" t="str">
        <f t="shared" si="12"/>
        <v>-</v>
      </c>
      <c r="G132" s="14">
        <f t="shared" si="13"/>
        <v>0</v>
      </c>
      <c r="H132" s="11">
        <f t="shared" si="14"/>
        <v>0</v>
      </c>
      <c r="I132" s="11">
        <f t="shared" si="15"/>
        <v>0</v>
      </c>
    </row>
    <row r="133" spans="1:9" ht="35.1" hidden="1" customHeight="1" thickBot="1" x14ac:dyDescent="0.3">
      <c r="A133" s="8">
        <f>'[1]LISTE de suivi DES PRODUITS'!$I274</f>
        <v>0</v>
      </c>
      <c r="B133" s="9" t="str">
        <f>'[1]LISTE de suivi DES PRODUITS'!$K274</f>
        <v>Susp 7</v>
      </c>
      <c r="C133" s="17" t="str">
        <f>'[1]LISTE de suivi DES PRODUITS'!$N274</f>
        <v>Suspension  genre "lanterne" en bois flotté(L 26 x P 25 x H 30 cm)</v>
      </c>
      <c r="D133" s="10">
        <f>'[1]LISTE de suivi DES PRODUITS'!$I274</f>
        <v>0</v>
      </c>
      <c r="E133" s="22"/>
      <c r="F133" s="15" t="str">
        <f t="shared" si="12"/>
        <v>-</v>
      </c>
      <c r="G133" s="14">
        <f t="shared" si="13"/>
        <v>0</v>
      </c>
      <c r="H133" s="11">
        <f t="shared" si="14"/>
        <v>0</v>
      </c>
      <c r="I133" s="11">
        <f t="shared" si="15"/>
        <v>0</v>
      </c>
    </row>
    <row r="134" spans="1:9" ht="35.1" hidden="1" customHeight="1" thickBot="1" x14ac:dyDescent="0.3">
      <c r="A134" s="8">
        <f>'[1]LISTE de suivi DES PRODUITS'!$I275</f>
        <v>0</v>
      </c>
      <c r="B134" s="9" t="str">
        <f>'[1]LISTE de suivi DES PRODUITS'!$K275</f>
        <v>Susp 12</v>
      </c>
      <c r="C134" s="17" t="str">
        <f>'[1]LISTE de suivi DES PRODUITS'!$N275</f>
        <v xml:space="preserve">Suspension 3 ampoules fournies " 115 cm" en bois flotté   </v>
      </c>
      <c r="D134" s="10">
        <f>'[1]LISTE de suivi DES PRODUITS'!$I275</f>
        <v>0</v>
      </c>
      <c r="E134" s="22"/>
      <c r="F134" s="15" t="str">
        <f t="shared" si="12"/>
        <v>-</v>
      </c>
      <c r="G134" s="14">
        <f t="shared" si="13"/>
        <v>0</v>
      </c>
      <c r="H134" s="11">
        <f t="shared" si="14"/>
        <v>0</v>
      </c>
      <c r="I134" s="11">
        <f t="shared" si="15"/>
        <v>0</v>
      </c>
    </row>
    <row r="135" spans="1:9" ht="35.1" hidden="1" customHeight="1" thickBot="1" x14ac:dyDescent="0.3">
      <c r="A135" s="8">
        <f>'[1]LISTE de suivi DES PRODUITS'!$I276</f>
        <v>0</v>
      </c>
      <c r="B135" s="9" t="str">
        <f>'[1]LISTE de suivi DES PRODUITS'!$K276</f>
        <v>Susp 13</v>
      </c>
      <c r="C135" s="17" t="str">
        <f>'[1]LISTE de suivi DES PRODUITS'!$N276</f>
        <v xml:space="preserve">Suspension 2 ampoules fournies " 77 cm" en bois flotté   </v>
      </c>
      <c r="D135" s="10">
        <f>'[1]LISTE de suivi DES PRODUITS'!$I276</f>
        <v>0</v>
      </c>
      <c r="E135" s="22"/>
      <c r="F135" s="15" t="str">
        <f t="shared" si="12"/>
        <v>-</v>
      </c>
      <c r="G135" s="14">
        <f t="shared" si="13"/>
        <v>0</v>
      </c>
      <c r="H135" s="11">
        <f t="shared" si="14"/>
        <v>0</v>
      </c>
      <c r="I135" s="11">
        <f t="shared" si="15"/>
        <v>0</v>
      </c>
    </row>
    <row r="136" spans="1:9" ht="35.1" hidden="1" customHeight="1" thickBot="1" x14ac:dyDescent="0.3">
      <c r="A136" s="8">
        <f>'[1]LISTE de suivi DES PRODUITS'!$I277</f>
        <v>0</v>
      </c>
      <c r="B136" s="9" t="str">
        <f>'[1]LISTE de suivi DES PRODUITS'!$K277</f>
        <v>Susp 14</v>
      </c>
      <c r="C136" s="17" t="str">
        <f>'[1]LISTE de suivi DES PRODUITS'!$N277</f>
        <v xml:space="preserve">Suspension " douilles noires" en bois flotté  Lg= 78 cm </v>
      </c>
      <c r="D136" s="10">
        <f>'[1]LISTE de suivi DES PRODUITS'!$I277</f>
        <v>0</v>
      </c>
      <c r="E136" s="22"/>
      <c r="F136" s="15" t="str">
        <f t="shared" ref="F136:F143" si="16">IF(E136&gt;1,"AIE…PAS BON. ???","-")</f>
        <v>-</v>
      </c>
      <c r="G136" s="14">
        <f t="shared" si="13"/>
        <v>0</v>
      </c>
      <c r="H136" s="11">
        <f t="shared" si="14"/>
        <v>0</v>
      </c>
      <c r="I136" s="11">
        <f t="shared" si="15"/>
        <v>0</v>
      </c>
    </row>
    <row r="137" spans="1:9" ht="35.1" hidden="1" customHeight="1" thickBot="1" x14ac:dyDescent="0.3">
      <c r="A137" s="8">
        <f>'[1]LISTE de suivi DES PRODUITS'!$I278</f>
        <v>0</v>
      </c>
      <c r="B137" s="9" t="str">
        <f>'[1]LISTE de suivi DES PRODUITS'!$K278</f>
        <v>Susp 15</v>
      </c>
      <c r="C137" s="17" t="str">
        <f>'[1]LISTE de suivi DES PRODUITS'!$N278</f>
        <v xml:space="preserve">Suspension " 5 ampoules" fournies Ø 110 en bois flotté  Lg= 135 cm </v>
      </c>
      <c r="D137" s="10">
        <f>'[1]LISTE de suivi DES PRODUITS'!$I278</f>
        <v>0</v>
      </c>
      <c r="E137" s="22"/>
      <c r="F137" s="15" t="str">
        <f t="shared" si="16"/>
        <v>-</v>
      </c>
      <c r="G137" s="14">
        <f t="shared" si="13"/>
        <v>0</v>
      </c>
      <c r="H137" s="11">
        <f t="shared" si="14"/>
        <v>0</v>
      </c>
      <c r="I137" s="11">
        <f t="shared" si="15"/>
        <v>0</v>
      </c>
    </row>
    <row r="138" spans="1:9" ht="35.1" hidden="1" customHeight="1" thickBot="1" x14ac:dyDescent="0.3">
      <c r="A138" s="8">
        <f>'[1]LISTE de suivi DES PRODUITS'!$I279</f>
        <v>0</v>
      </c>
      <c r="B138" s="9">
        <f>'[1]LISTE de suivi DES PRODUITS'!$K279</f>
        <v>0</v>
      </c>
      <c r="C138" s="17">
        <f>'[1]LISTE de suivi DES PRODUITS'!$N279</f>
        <v>0</v>
      </c>
      <c r="D138" s="10">
        <f>'[1]LISTE de suivi DES PRODUITS'!$I279</f>
        <v>0</v>
      </c>
      <c r="E138" s="22"/>
      <c r="F138" s="15" t="str">
        <f t="shared" si="16"/>
        <v>-</v>
      </c>
      <c r="G138" s="14">
        <f t="shared" si="13"/>
        <v>0</v>
      </c>
      <c r="H138" s="11">
        <f t="shared" si="14"/>
        <v>0</v>
      </c>
      <c r="I138" s="11">
        <f t="shared" si="15"/>
        <v>0</v>
      </c>
    </row>
    <row r="139" spans="1:9" ht="35.1" hidden="1" customHeight="1" thickBot="1" x14ac:dyDescent="0.3">
      <c r="A139" s="8">
        <f>'[1]LISTE de suivi DES PRODUITS'!$I280</f>
        <v>0</v>
      </c>
      <c r="B139" s="9">
        <f>'[1]LISTE de suivi DES PRODUITS'!$K280</f>
        <v>0</v>
      </c>
      <c r="C139" s="17">
        <f>'[1]LISTE de suivi DES PRODUITS'!$N280</f>
        <v>0</v>
      </c>
      <c r="D139" s="10">
        <f>'[1]LISTE de suivi DES PRODUITS'!$I280</f>
        <v>0</v>
      </c>
      <c r="E139" s="22"/>
      <c r="F139" s="15" t="str">
        <f t="shared" si="16"/>
        <v>-</v>
      </c>
      <c r="G139" s="14">
        <f t="shared" si="13"/>
        <v>0</v>
      </c>
      <c r="H139" s="11">
        <f t="shared" si="14"/>
        <v>0</v>
      </c>
      <c r="I139" s="11">
        <f t="shared" si="15"/>
        <v>0</v>
      </c>
    </row>
    <row r="140" spans="1:9" ht="35.1" hidden="1" customHeight="1" thickBot="1" x14ac:dyDescent="0.3">
      <c r="A140" s="8">
        <f>'[1]LISTE de suivi DES PRODUITS'!$I281</f>
        <v>0</v>
      </c>
      <c r="B140" s="9">
        <f>'[1]LISTE de suivi DES PRODUITS'!$K281</f>
        <v>0</v>
      </c>
      <c r="C140" s="17">
        <f>'[1]LISTE de suivi DES PRODUITS'!$N281</f>
        <v>0</v>
      </c>
      <c r="D140" s="10">
        <f>'[1]LISTE de suivi DES PRODUITS'!$I281</f>
        <v>0</v>
      </c>
      <c r="E140" s="22"/>
      <c r="F140" s="15" t="str">
        <f t="shared" si="16"/>
        <v>-</v>
      </c>
      <c r="G140" s="14">
        <f t="shared" si="13"/>
        <v>0</v>
      </c>
      <c r="H140" s="11">
        <f t="shared" si="14"/>
        <v>0</v>
      </c>
      <c r="I140" s="11">
        <f t="shared" si="15"/>
        <v>0</v>
      </c>
    </row>
    <row r="141" spans="1:9" ht="35.1" hidden="1" customHeight="1" thickBot="1" x14ac:dyDescent="0.3">
      <c r="A141" s="8">
        <f>'[1]LISTE de suivi DES PRODUITS'!$I282</f>
        <v>0</v>
      </c>
      <c r="B141" s="9">
        <f>'[1]LISTE de suivi DES PRODUITS'!$K282</f>
        <v>0</v>
      </c>
      <c r="C141" s="17">
        <f>'[1]LISTE de suivi DES PRODUITS'!$N282</f>
        <v>0</v>
      </c>
      <c r="D141" s="10">
        <f>'[1]LISTE de suivi DES PRODUITS'!$I282</f>
        <v>0</v>
      </c>
      <c r="E141" s="22"/>
      <c r="F141" s="15" t="str">
        <f t="shared" si="16"/>
        <v>-</v>
      </c>
      <c r="G141" s="14">
        <f t="shared" si="13"/>
        <v>0</v>
      </c>
      <c r="H141" s="11">
        <f t="shared" si="14"/>
        <v>0</v>
      </c>
      <c r="I141" s="11">
        <f t="shared" si="15"/>
        <v>0</v>
      </c>
    </row>
    <row r="142" spans="1:9" ht="35.1" hidden="1" customHeight="1" thickBot="1" x14ac:dyDescent="0.3">
      <c r="A142" s="8">
        <f>'[1]LISTE de suivi DES PRODUITS'!$I283</f>
        <v>0</v>
      </c>
      <c r="B142" s="9">
        <f>'[1]LISTE de suivi DES PRODUITS'!$K283</f>
        <v>0</v>
      </c>
      <c r="C142" s="17">
        <f>'[1]LISTE de suivi DES PRODUITS'!$N283</f>
        <v>0</v>
      </c>
      <c r="D142" s="10">
        <f>'[1]LISTE de suivi DES PRODUITS'!$I283</f>
        <v>0</v>
      </c>
      <c r="E142" s="22"/>
      <c r="F142" s="15" t="str">
        <f t="shared" si="16"/>
        <v>-</v>
      </c>
      <c r="G142" s="14">
        <f t="shared" si="13"/>
        <v>0</v>
      </c>
      <c r="H142" s="11">
        <f t="shared" si="14"/>
        <v>0</v>
      </c>
      <c r="I142" s="11">
        <f t="shared" si="15"/>
        <v>0</v>
      </c>
    </row>
    <row r="143" spans="1:9" ht="35.1" hidden="1" customHeight="1" thickBot="1" x14ac:dyDescent="0.3">
      <c r="A143" s="8">
        <f>'[1]LISTE de suivi DES PRODUITS'!$I284</f>
        <v>0</v>
      </c>
      <c r="B143" s="9">
        <f>'[1]LISTE de suivi DES PRODUITS'!$K284</f>
        <v>0</v>
      </c>
      <c r="C143" s="17">
        <f>'[1]LISTE de suivi DES PRODUITS'!$N284</f>
        <v>0</v>
      </c>
      <c r="D143" s="10">
        <f>'[1]LISTE de suivi DES PRODUITS'!$I284</f>
        <v>0</v>
      </c>
      <c r="E143" s="22"/>
      <c r="F143" s="15" t="str">
        <f t="shared" si="16"/>
        <v>-</v>
      </c>
      <c r="G143" s="14">
        <f t="shared" si="13"/>
        <v>0</v>
      </c>
      <c r="H143" s="11">
        <f t="shared" si="14"/>
        <v>0</v>
      </c>
      <c r="I143" s="11">
        <f t="shared" si="15"/>
        <v>0</v>
      </c>
    </row>
    <row r="144" spans="1:9" ht="35.1" customHeight="1" x14ac:dyDescent="0.25"/>
    <row r="145" ht="35.1" customHeight="1" x14ac:dyDescent="0.25"/>
    <row r="146" ht="35.1" customHeight="1" x14ac:dyDescent="0.25"/>
    <row r="147" ht="35.1" customHeight="1" x14ac:dyDescent="0.25"/>
    <row r="148" ht="35.1" customHeight="1" x14ac:dyDescent="0.25"/>
    <row r="149" ht="35.1" customHeight="1" x14ac:dyDescent="0.25"/>
    <row r="150" ht="35.1" customHeight="1" x14ac:dyDescent="0.25"/>
  </sheetData>
  <sheetProtection algorithmName="SHA-512" hashValue="gKq/iJ6zIl7ZHuP5os4OIEY8VQfOUrVmwB/gLSMD7BdE9rXqz/VFLPI5/mDqOZ83XDTQuX4Uy4DIGHkKIu0TjA==" saltValue="+TV3t8YvmsHtiMeLtmS0vA==" spinCount="100000" sheet="1" objects="1" scenarios="1"/>
  <protectedRanges>
    <protectedRange sqref="E4:E143" name="Plage1"/>
  </protectedRanges>
  <autoFilter ref="A1:J143" xr:uid="{06953BE3-62CB-4A9B-9287-19132F5E3E62}">
    <filterColumn colId="0">
      <filters>
        <filter val="10"/>
        <filter val="12"/>
        <filter val="14"/>
        <filter val="15"/>
        <filter val="18"/>
        <filter val="180"/>
        <filter val="19"/>
        <filter val="24"/>
        <filter val="25"/>
        <filter val="29"/>
        <filter val="32"/>
        <filter val="39"/>
        <filter val="43"/>
        <filter val="45"/>
        <filter val="49"/>
        <filter val="54"/>
        <filter val="75"/>
        <filter val="8"/>
        <filter val="90"/>
        <filter val="prix/quantité"/>
      </filters>
    </filterColumn>
  </autoFilter>
  <mergeCells count="2">
    <mergeCell ref="G2:H2"/>
    <mergeCell ref="G1:H1"/>
  </mergeCells>
  <conditionalFormatting sqref="A4:A143">
    <cfRule type="cellIs" dxfId="24" priority="36" operator="equal">
      <formula>0</formula>
    </cfRule>
    <cfRule type="containsText" dxfId="23" priority="59" operator="containsText" text="BOUTIQUE">
      <formula>NOT(ISERROR(SEARCH("BOUTIQUE",A4)))</formula>
    </cfRule>
  </conditionalFormatting>
  <conditionalFormatting sqref="A4:A143">
    <cfRule type="containsText" dxfId="22" priority="58" operator="containsText" text="MIALLET">
      <formula>NOT(ISERROR(SEARCH("MIALLET",A4)))</formula>
    </cfRule>
  </conditionalFormatting>
  <conditionalFormatting sqref="G4:G143">
    <cfRule type="cellIs" dxfId="21" priority="53" operator="equal">
      <formula>0</formula>
    </cfRule>
  </conditionalFormatting>
  <conditionalFormatting sqref="H4:I143">
    <cfRule type="cellIs" dxfId="20" priority="50" operator="equal">
      <formula>0</formula>
    </cfRule>
  </conditionalFormatting>
  <conditionalFormatting sqref="E4:E143">
    <cfRule type="cellIs" dxfId="19" priority="46" operator="greaterThan">
      <formula>1</formula>
    </cfRule>
    <cfRule type="cellIs" dxfId="18" priority="47" operator="lessThanOrEqual">
      <formula>0</formula>
    </cfRule>
    <cfRule type="cellIs" dxfId="17" priority="48" operator="equal">
      <formula>1</formula>
    </cfRule>
    <cfRule type="cellIs" dxfId="16" priority="49" operator="equal">
      <formula>0</formula>
    </cfRule>
  </conditionalFormatting>
  <conditionalFormatting sqref="H4:H143">
    <cfRule type="cellIs" dxfId="15" priority="41" operator="greaterThan">
      <formula>0</formula>
    </cfRule>
  </conditionalFormatting>
  <conditionalFormatting sqref="H3">
    <cfRule type="cellIs" dxfId="14" priority="40" operator="equal">
      <formula>0</formula>
    </cfRule>
  </conditionalFormatting>
  <conditionalFormatting sqref="H3">
    <cfRule type="cellIs" dxfId="13" priority="39" operator="greaterThan">
      <formula>0</formula>
    </cfRule>
  </conditionalFormatting>
  <conditionalFormatting sqref="G4:G143">
    <cfRule type="cellIs" dxfId="12" priority="38" operator="greaterThan">
      <formula>0</formula>
    </cfRule>
  </conditionalFormatting>
  <conditionalFormatting sqref="D4:D143">
    <cfRule type="cellIs" dxfId="11" priority="37" operator="equal">
      <formula>0</formula>
    </cfRule>
  </conditionalFormatting>
  <conditionalFormatting sqref="F4:F143">
    <cfRule type="containsText" dxfId="10" priority="17" operator="containsText" text="AIE...PAS BON">
      <formula>NOT(ISERROR(SEARCH("AIE...PAS BON",F4)))</formula>
    </cfRule>
    <cfRule type="containsText" dxfId="9" priority="18" operator="containsText" text="OK">
      <formula>NOT(ISERROR(SEARCH("OK",F4)))</formula>
    </cfRule>
    <cfRule type="containsText" dxfId="8" priority="19" operator="containsText" text="&quot;AIE...PAS BON&quot;">
      <formula>NOT(ISERROR(SEARCH("""AIE...PAS BON""",F4)))</formula>
    </cfRule>
  </conditionalFormatting>
  <conditionalFormatting sqref="F4:F143">
    <cfRule type="cellIs" dxfId="7" priority="16" operator="equal">
      <formula>1</formula>
    </cfRule>
  </conditionalFormatting>
  <conditionalFormatting sqref="F4:F143">
    <cfRule type="containsText" dxfId="6" priority="13" operator="containsText" text="AIE...PAS BON">
      <formula>NOT(ISERROR(SEARCH("AIE...PAS BON",F4)))</formula>
    </cfRule>
    <cfRule type="containsText" dxfId="5" priority="14" operator="containsText" text="OK">
      <formula>NOT(ISERROR(SEARCH("OK",F4)))</formula>
    </cfRule>
    <cfRule type="containsText" dxfId="4" priority="15" operator="containsText" text="&quot;AIE...PAS BON&quot;">
      <formula>NOT(ISERROR(SEARCH("""AIE...PAS BON""",F4)))</formula>
    </cfRule>
  </conditionalFormatting>
  <conditionalFormatting sqref="F4:F143">
    <cfRule type="cellIs" dxfId="3" priority="12" operator="equal">
      <formula>1</formula>
    </cfRule>
  </conditionalFormatting>
  <conditionalFormatting sqref="F4:F143">
    <cfRule type="containsText" dxfId="2" priority="3" operator="containsText" text="AIE…PAS BON. ???">
      <formula>NOT(ISERROR(SEARCH("AIE…PAS BON. ???",F4)))</formula>
    </cfRule>
  </conditionalFormatting>
  <conditionalFormatting sqref="F57:F104">
    <cfRule type="containsText" dxfId="1" priority="2" operator="containsText" text="AIE…PAS BON. ???">
      <formula>NOT(ISERROR(SEARCH("AIE…PAS BON. ???",F57)))</formula>
    </cfRule>
  </conditionalFormatting>
  <conditionalFormatting sqref="F120:F131">
    <cfRule type="containsText" dxfId="0" priority="1" operator="containsText" text="AIE…PAS BON. ???">
      <formula>NOT(ISERROR(SEARCH("AIE…PAS BON. ???",F120)))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JANVIER</vt:lpstr>
      <vt:lpstr>FEVRIER 2022 </vt:lpstr>
      <vt:lpstr>MARS 2022 </vt:lpstr>
      <vt:lpstr>AVRIL 2022 </vt:lpstr>
      <vt:lpstr>MAI 2022 </vt:lpstr>
      <vt:lpstr>JUIN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2022-01-07T15:27:51Z</dcterms:created>
  <dcterms:modified xsi:type="dcterms:W3CDTF">2022-01-20T16:10:04Z</dcterms:modified>
</cp:coreProperties>
</file>