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D3C70DE7-97C8-4668-9934-7BA3A03CA9C3}" xr6:coauthVersionLast="45" xr6:coauthVersionMax="45" xr10:uidLastSave="{00000000-0000-0000-0000-000000000000}"/>
  <bookViews>
    <workbookView xWindow="-108" yWindow="-108" windowWidth="23256" windowHeight="12528" xr2:uid="{6FD4EE65-E64B-4CC8-B402-7E73DC236A5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I2" i="1" l="1"/>
  <c r="I3" i="1"/>
  <c r="J1" i="1"/>
  <c r="J2" i="1" l="1"/>
  <c r="J3" i="1"/>
  <c r="K1" i="1"/>
  <c r="K3" i="1" l="1"/>
  <c r="K2" i="1"/>
  <c r="L1" i="1"/>
  <c r="L2" i="1" l="1"/>
  <c r="L3" i="1"/>
  <c r="M1" i="1"/>
  <c r="M2" i="1" l="1"/>
  <c r="M3" i="1"/>
  <c r="N1" i="1"/>
  <c r="N2" i="1" l="1"/>
  <c r="N3" i="1"/>
  <c r="O1" i="1"/>
  <c r="O3" i="1" l="1"/>
  <c r="O2" i="1"/>
  <c r="P1" i="1"/>
  <c r="P2" i="1" l="1"/>
  <c r="P3" i="1"/>
  <c r="Q1" i="1"/>
  <c r="Q2" i="1" l="1"/>
  <c r="Q3" i="1"/>
  <c r="R1" i="1"/>
  <c r="R2" i="1" l="1"/>
  <c r="R3" i="1"/>
  <c r="S1" i="1"/>
  <c r="S2" i="1" l="1"/>
  <c r="S3" i="1"/>
  <c r="T1" i="1"/>
  <c r="T2" i="1" l="1"/>
  <c r="T3" i="1"/>
  <c r="U1" i="1"/>
  <c r="U2" i="1" l="1"/>
  <c r="U3" i="1"/>
  <c r="V1" i="1"/>
  <c r="V2" i="1" l="1"/>
  <c r="V3" i="1"/>
  <c r="W1" i="1"/>
  <c r="W3" i="1" l="1"/>
  <c r="W2" i="1"/>
</calcChain>
</file>

<file path=xl/sharedStrings.xml><?xml version="1.0" encoding="utf-8"?>
<sst xmlns="http://schemas.openxmlformats.org/spreadsheetml/2006/main" count="16" uniqueCount="16">
  <si>
    <t>Client</t>
  </si>
  <si>
    <t>Début</t>
  </si>
  <si>
    <t>Fin</t>
  </si>
  <si>
    <t>Période</t>
  </si>
  <si>
    <t>Mode</t>
  </si>
  <si>
    <t>TARTEMPION</t>
  </si>
  <si>
    <t>Montant</t>
  </si>
  <si>
    <t>Echu</t>
  </si>
  <si>
    <t>Total</t>
  </si>
  <si>
    <t>BIDULE</t>
  </si>
  <si>
    <t>A echoir</t>
  </si>
  <si>
    <t>Nom</t>
  </si>
  <si>
    <t>Tartempion</t>
  </si>
  <si>
    <t>Bidule</t>
  </si>
  <si>
    <t>Choisir en F période 1,3, 6,12</t>
  </si>
  <si>
    <t>Choisir en H "Echu" ou "A echoir"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</si>
</sst>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[$-40C]mmm\-yy;@"/>
    <numFmt numFmtId="168" formatCode="#,##0.00\ _€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4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165" fontId="0" fillId="0" borderId="0" xfId="0" quotePrefix="1" applyNumberFormat="1"/>
    <xf numFmtId="164" fontId="0" fillId="0" borderId="0" xfId="0" quotePrefix="1" applyNumberFormat="1"/>
    <xf numFmtId="168" fontId="0" fillId="0" borderId="0" xfId="0" applyNumberFormat="1"/>
    <xf numFmtId="168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3BA0-5474-4651-9AB8-6A395644C133}">
  <dimension ref="A1:W10"/>
  <sheetViews>
    <sheetView tabSelected="1" topLeftCell="C1" workbookViewId="0">
      <selection activeCell="G8" sqref="G8"/>
    </sheetView>
  </sheetViews>
  <sheetFormatPr baseColWidth="10" defaultRowHeight="14.4" x14ac:dyDescent="0.3"/>
  <cols>
    <col min="1" max="1" width="12.109375" bestFit="1" customWidth="1"/>
    <col min="2" max="3" width="12.109375" customWidth="1"/>
    <col min="4" max="4" width="9.77734375" customWidth="1"/>
    <col min="5" max="5" width="8.5546875" bestFit="1" customWidth="1"/>
    <col min="6" max="6" width="7.21875" bestFit="1" customWidth="1"/>
    <col min="8" max="8" width="7.6640625" bestFit="1" customWidth="1"/>
    <col min="9" max="9" width="9.33203125" bestFit="1" customWidth="1"/>
    <col min="10" max="10" width="10.33203125" bestFit="1" customWidth="1"/>
    <col min="11" max="11" width="10.21875" bestFit="1" customWidth="1"/>
    <col min="12" max="12" width="9.33203125" bestFit="1" customWidth="1"/>
    <col min="13" max="13" width="9.44140625" bestFit="1" customWidth="1"/>
    <col min="14" max="21" width="9.33203125" bestFit="1" customWidth="1"/>
    <col min="22" max="22" width="10.33203125" bestFit="1" customWidth="1"/>
    <col min="23" max="23" width="7.88671875" bestFit="1" customWidth="1"/>
  </cols>
  <sheetData>
    <row r="1" spans="1:23" x14ac:dyDescent="0.3">
      <c r="A1" t="s">
        <v>0</v>
      </c>
      <c r="B1" t="s">
        <v>8</v>
      </c>
      <c r="C1" t="s">
        <v>11</v>
      </c>
      <c r="D1" t="s">
        <v>1</v>
      </c>
      <c r="E1" t="s">
        <v>2</v>
      </c>
      <c r="F1" t="s">
        <v>3</v>
      </c>
      <c r="G1" t="s">
        <v>6</v>
      </c>
      <c r="H1" t="s">
        <v>4</v>
      </c>
      <c r="I1" s="5">
        <f>EDATE(MIN(D2:D10),-1)</f>
        <v>44228</v>
      </c>
      <c r="J1" s="5">
        <f>EDATE(I1,1)</f>
        <v>44256</v>
      </c>
      <c r="K1" s="5">
        <f t="shared" ref="K1:W1" si="0">EDATE(J1,1)</f>
        <v>44287</v>
      </c>
      <c r="L1" s="5">
        <f t="shared" si="0"/>
        <v>44317</v>
      </c>
      <c r="M1" s="5">
        <f t="shared" si="0"/>
        <v>44348</v>
      </c>
      <c r="N1" s="5">
        <f t="shared" si="0"/>
        <v>44378</v>
      </c>
      <c r="O1" s="5">
        <f t="shared" si="0"/>
        <v>44409</v>
      </c>
      <c r="P1" s="5">
        <f t="shared" si="0"/>
        <v>44440</v>
      </c>
      <c r="Q1" s="5">
        <f t="shared" si="0"/>
        <v>44470</v>
      </c>
      <c r="R1" s="5">
        <f t="shared" si="0"/>
        <v>44501</v>
      </c>
      <c r="S1" s="5">
        <f t="shared" si="0"/>
        <v>44531</v>
      </c>
      <c r="T1" s="5">
        <f t="shared" si="0"/>
        <v>44562</v>
      </c>
      <c r="U1" s="5">
        <f t="shared" si="0"/>
        <v>44593</v>
      </c>
      <c r="V1" s="5">
        <f t="shared" si="0"/>
        <v>44621</v>
      </c>
      <c r="W1" s="5">
        <f t="shared" si="0"/>
        <v>44652</v>
      </c>
    </row>
    <row r="2" spans="1:23" x14ac:dyDescent="0.3">
      <c r="A2" t="s">
        <v>5</v>
      </c>
      <c r="B2" s="1">
        <v>10000</v>
      </c>
      <c r="C2" s="1" t="s">
        <v>12</v>
      </c>
      <c r="D2" s="2">
        <v>44256</v>
      </c>
      <c r="E2" s="2">
        <v>44593</v>
      </c>
      <c r="F2" s="4">
        <v>3</v>
      </c>
      <c r="G2" s="3">
        <v>5000</v>
      </c>
      <c r="H2" t="s">
        <v>7</v>
      </c>
      <c r="I2" s="6" t="str">
        <f>IF($H2="Echu",IF(I$1&gt;$E2,0,IF(I$1&lt;EDATE($D2,$F2-1),"",IF(MOD((MONTH(I$1)-MONTH($D2)+1),$F2)=0,$G2,0))),IF($H2="A echoir",IF(I$1&gt;=$E2,0,IF(I$1=EDATE($D2,-1),$G2,IF(MOD((MONTH(I$1)-MONTH($D2)+1),$F2)=0,$G2,0)))))</f>
        <v/>
      </c>
      <c r="J2" s="6" t="str">
        <f t="shared" ref="J2:W3" si="1">IF($H2="Echu",IF(J$1&gt;$E2,0,IF(J$1&lt;EDATE($D2,$F2-1),"",IF(MOD((MONTH(J$1)-MONTH($D2)+1),$F2)=0,$G2,0))),IF($H2="A echoir",IF(J$1&gt;=$E2,0,IF(J$1=EDATE($D2,-1),$G2,IF(MOD((MONTH(J$1)-MONTH($D2)+1),$F2)=0,$G2,0)))))</f>
        <v/>
      </c>
      <c r="K2" s="6" t="str">
        <f t="shared" si="1"/>
        <v/>
      </c>
      <c r="L2" s="6">
        <f t="shared" si="1"/>
        <v>5000</v>
      </c>
      <c r="M2" s="6">
        <f t="shared" si="1"/>
        <v>0</v>
      </c>
      <c r="N2" s="6">
        <f t="shared" si="1"/>
        <v>0</v>
      </c>
      <c r="O2" s="6">
        <f t="shared" si="1"/>
        <v>5000</v>
      </c>
      <c r="P2" s="6">
        <f t="shared" si="1"/>
        <v>0</v>
      </c>
      <c r="Q2" s="6">
        <f t="shared" si="1"/>
        <v>0</v>
      </c>
      <c r="R2" s="6">
        <f t="shared" si="1"/>
        <v>5000</v>
      </c>
      <c r="S2" s="6">
        <f t="shared" si="1"/>
        <v>0</v>
      </c>
      <c r="T2" s="6">
        <f t="shared" si="1"/>
        <v>0</v>
      </c>
      <c r="U2" s="6">
        <f t="shared" si="1"/>
        <v>5000</v>
      </c>
      <c r="V2" s="6">
        <f t="shared" si="1"/>
        <v>0</v>
      </c>
      <c r="W2" s="6">
        <f t="shared" si="1"/>
        <v>0</v>
      </c>
    </row>
    <row r="3" spans="1:23" x14ac:dyDescent="0.3">
      <c r="A3" t="s">
        <v>9</v>
      </c>
      <c r="B3" s="1">
        <v>5000</v>
      </c>
      <c r="C3" s="1" t="s">
        <v>13</v>
      </c>
      <c r="D3" s="2">
        <v>44287</v>
      </c>
      <c r="E3" s="2">
        <v>44621</v>
      </c>
      <c r="F3" s="4">
        <v>6</v>
      </c>
      <c r="G3" s="3">
        <v>8000</v>
      </c>
      <c r="H3" t="s">
        <v>10</v>
      </c>
      <c r="I3" s="6">
        <f>IF($H3="Echu",IF(I$1&gt;$E3,0,IF(I$1&lt;EDATE($D3,$F3-1),"",IF(MOD((MONTH(I$1)-MONTH($D3)+1),$F3)=0,$G3,0))),IF($H3="A echoir",IF(I$1&gt;=$E3,0,IF(I$1=EDATE($D3,-1),$G3,IF(MOD((MONTH(I$1)-MONTH($D3)+1),$F3)=0,$G3,0)))))</f>
        <v>0</v>
      </c>
      <c r="J3" s="6">
        <f t="shared" si="1"/>
        <v>8000</v>
      </c>
      <c r="K3" s="6">
        <f t="shared" si="1"/>
        <v>0</v>
      </c>
      <c r="L3" s="6">
        <f t="shared" si="1"/>
        <v>0</v>
      </c>
      <c r="M3" s="6">
        <f t="shared" si="1"/>
        <v>0</v>
      </c>
      <c r="N3" s="6">
        <f t="shared" si="1"/>
        <v>0</v>
      </c>
      <c r="O3" s="6">
        <f t="shared" si="1"/>
        <v>0</v>
      </c>
      <c r="P3" s="6">
        <f t="shared" si="1"/>
        <v>8000</v>
      </c>
      <c r="Q3" s="6">
        <f t="shared" si="1"/>
        <v>0</v>
      </c>
      <c r="R3" s="6">
        <f t="shared" si="1"/>
        <v>0</v>
      </c>
      <c r="S3" s="6">
        <f t="shared" si="1"/>
        <v>0</v>
      </c>
      <c r="T3" s="6">
        <f t="shared" si="1"/>
        <v>0</v>
      </c>
      <c r="U3" s="6">
        <f t="shared" si="1"/>
        <v>0</v>
      </c>
      <c r="V3" s="6">
        <f t="shared" si="1"/>
        <v>0</v>
      </c>
      <c r="W3" s="6">
        <f t="shared" si="1"/>
        <v>0</v>
      </c>
    </row>
    <row r="4" spans="1:23" x14ac:dyDescent="0.3">
      <c r="B4" s="1"/>
      <c r="C4" s="1"/>
      <c r="D4" s="2"/>
      <c r="E4" s="2"/>
      <c r="F4" s="4"/>
      <c r="G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x14ac:dyDescent="0.3">
      <c r="B5" s="1"/>
      <c r="C5" s="1"/>
      <c r="D5" s="2"/>
      <c r="E5" s="2"/>
      <c r="F5" s="4"/>
      <c r="G5" s="3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x14ac:dyDescent="0.3">
      <c r="B6" s="1"/>
      <c r="C6" s="1"/>
      <c r="D6" s="2" t="s">
        <v>14</v>
      </c>
      <c r="E6" s="2"/>
      <c r="F6" s="4"/>
      <c r="G6" s="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3">
      <c r="B7" s="1"/>
      <c r="C7" s="1"/>
      <c r="D7" s="2" t="s">
        <v>15</v>
      </c>
      <c r="E7" s="2"/>
      <c r="F7" s="4"/>
      <c r="G7" s="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3">
      <c r="B8" s="1"/>
      <c r="C8" s="1"/>
      <c r="D8" s="2"/>
      <c r="E8" s="2"/>
      <c r="F8" s="4"/>
      <c r="G8" s="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3">
      <c r="B9" s="1"/>
      <c r="C9" s="1"/>
      <c r="D9" s="2"/>
      <c r="E9" s="2"/>
      <c r="F9" s="4"/>
      <c r="G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x14ac:dyDescent="0.3">
      <c r="B10" s="1"/>
      <c r="C10" s="1"/>
      <c r="D10" s="2"/>
      <c r="E10" s="2"/>
      <c r="F10" s="4"/>
      <c r="G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marc willard</cp:lastModifiedBy>
  <dcterms:created xsi:type="dcterms:W3CDTF">2022-01-14T10:08:53Z</dcterms:created>
  <dcterms:modified xsi:type="dcterms:W3CDTF">2022-01-15T11:03:35Z</dcterms:modified>
</cp:coreProperties>
</file>