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25" activeTab="2"/>
  </bookViews>
  <sheets>
    <sheet name="Données indicateurs 1" sheetId="3" r:id="rId1"/>
    <sheet name="Suivi SES" sheetId="1" r:id="rId2"/>
    <sheet name="Indicateur - temps de passag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6" i="1"/>
  <c r="W7" i="1"/>
  <c r="W8" i="1"/>
  <c r="W9" i="1"/>
  <c r="W10" i="1"/>
  <c r="W11" i="1"/>
  <c r="W12" i="1"/>
  <c r="W13" i="1"/>
  <c r="W14" i="1"/>
  <c r="W15" i="1"/>
  <c r="W16" i="1"/>
  <c r="W17" i="1"/>
  <c r="W6" i="1"/>
  <c r="D15" i="2" l="1"/>
  <c r="B3" i="1"/>
  <c r="B2" i="1"/>
  <c r="D2" i="1"/>
  <c r="Z1" i="1" l="1"/>
</calcChain>
</file>

<file path=xl/sharedStrings.xml><?xml version="1.0" encoding="utf-8"?>
<sst xmlns="http://schemas.openxmlformats.org/spreadsheetml/2006/main" count="31" uniqueCount="18">
  <si>
    <t>Contrat</t>
  </si>
  <si>
    <t>Offre</t>
  </si>
  <si>
    <t>Demande</t>
  </si>
  <si>
    <t>TYPE</t>
  </si>
  <si>
    <t>DATE</t>
  </si>
  <si>
    <t>SEMAINE</t>
  </si>
  <si>
    <t>Entrer année</t>
  </si>
  <si>
    <t>Entrer semaine</t>
  </si>
  <si>
    <t>TEMPS PASSAGE</t>
  </si>
  <si>
    <t>en feuille Suivi SEC</t>
  </si>
  <si>
    <t>la colonne X est remplie par égalité avec la colonne Y sous réserve qu'il y ait une date en Q</t>
  </si>
  <si>
    <t>la formule en D16 renvoi la moyenne selon ce que nous avons mis en place</t>
  </si>
  <si>
    <t>lorsque l'on supprime une date en Q, la valeur en X devient "" et la formule renvoied VALEUR car cette valeur n'est pas numérique</t>
  </si>
  <si>
    <t>1° niveau &gt; créer des noms de feuilles sans blanc ni signe num (+-) permet d'éviter les apostrophes pour affecter les noms dans les formules</t>
  </si>
  <si>
    <t>en aparté, conseil pour simplifier les formules:</t>
  </si>
  <si>
    <t>lorsque l'on supprime une date en Q, la valeur en X devient "" et la formule renvoie VALEUR car cette valeur n'est pas numérique</t>
  </si>
  <si>
    <t>moyenne</t>
  </si>
  <si>
    <t>2° niveau, encore mieux &gt; nommer les champs utilisés et se servir des noms dans les formules / pour ça: RUBAN ONGLET FORMULES &gt; définir un nom &gt; Entrer le nom (le plus court possible sans blanc) en haut et l'adresse du champ en 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</si>
</sst>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sz val="11"/>
      <color rgb="FF0070C0"/>
      <name val="Calibri"/>
      <family val="2"/>
      <scheme val="minor"/>
    </font>
    <font>
      <sz val="11"/>
      <color rgb="FF0070C0"/>
      <name val="Arial Black"/>
      <family val="2"/>
    </font>
    <font>
      <b/>
      <sz val="11"/>
      <color rgb="FFFF0000"/>
      <name val="Arial Black"/>
      <family val="2"/>
    </font>
    <font>
      <sz val="11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164" fontId="3" fillId="3" borderId="0" xfId="0" applyNumberFormat="1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0" xfId="0" applyBorder="1"/>
    <xf numFmtId="0" fontId="0" fillId="0" borderId="0" xfId="0" quotePrefix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5" fillId="0" borderId="1" xfId="0" applyFont="1" applyBorder="1"/>
    <xf numFmtId="0" fontId="4" fillId="0" borderId="4" xfId="0" applyFont="1" applyBorder="1"/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D9"/>
  <sheetViews>
    <sheetView workbookViewId="0">
      <selection activeCell="C8" sqref="C8"/>
    </sheetView>
  </sheetViews>
  <sheetFormatPr baseColWidth="10" defaultRowHeight="15" x14ac:dyDescent="0.25"/>
  <sheetData>
    <row r="8" spans="3:4" x14ac:dyDescent="0.25">
      <c r="C8" s="1">
        <v>44197</v>
      </c>
      <c r="D8" s="1">
        <v>44561</v>
      </c>
    </row>
    <row r="9" spans="3:4" x14ac:dyDescent="0.25">
      <c r="C9" s="1">
        <v>44197</v>
      </c>
      <c r="D9" s="1">
        <v>44926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7"/>
  <sheetViews>
    <sheetView workbookViewId="0">
      <selection activeCell="Q7" sqref="Q7"/>
    </sheetView>
  </sheetViews>
  <sheetFormatPr baseColWidth="10" defaultRowHeight="15" x14ac:dyDescent="0.25"/>
  <cols>
    <col min="5" max="9" width="1.7109375" customWidth="1"/>
    <col min="11" max="16" width="1.7109375" customWidth="1"/>
    <col min="18" max="22" width="1.7109375" customWidth="1"/>
  </cols>
  <sheetData>
    <row r="1" spans="2:26" x14ac:dyDescent="0.25">
      <c r="Z1">
        <f>AVERAGEIFS(X6:X17,W6:W17,B2,J6:J17,D2,Q6:Q17,"&gt;="&amp;'Données indicateurs 1'!C8,Q6:Q17,"&lt;= "&amp;'Données indicateurs 1'!D8)</f>
        <v>3</v>
      </c>
    </row>
    <row r="2" spans="2:26" x14ac:dyDescent="0.25">
      <c r="B2">
        <f>'Indicateur - temps de passage'!B2</f>
        <v>43</v>
      </c>
      <c r="D2" t="str">
        <f>'Indicateur - temps de passage'!D2</f>
        <v>Contrat</v>
      </c>
    </row>
    <row r="3" spans="2:26" x14ac:dyDescent="0.25">
      <c r="B3">
        <f>'Indicateur - temps de passage'!B3</f>
        <v>2021</v>
      </c>
    </row>
    <row r="5" spans="2:26" x14ac:dyDescent="0.25">
      <c r="J5" s="2" t="s">
        <v>3</v>
      </c>
      <c r="K5" s="2"/>
      <c r="L5" s="2"/>
      <c r="M5" s="2"/>
      <c r="N5" s="2"/>
      <c r="O5" s="2"/>
      <c r="P5" s="2"/>
      <c r="Q5" s="2" t="s">
        <v>4</v>
      </c>
      <c r="R5" s="2"/>
      <c r="S5" s="2"/>
      <c r="T5" s="2"/>
      <c r="U5" s="2"/>
      <c r="V5" s="2"/>
      <c r="W5" s="2" t="s">
        <v>5</v>
      </c>
      <c r="X5" t="s">
        <v>8</v>
      </c>
    </row>
    <row r="6" spans="2:26" x14ac:dyDescent="0.25">
      <c r="J6" t="s">
        <v>0</v>
      </c>
      <c r="Q6" s="1">
        <v>44491</v>
      </c>
      <c r="W6" s="3">
        <f>WEEKNUM(Q6,2)</f>
        <v>43</v>
      </c>
      <c r="X6" s="5">
        <f>IF(Q6="","",Y6)</f>
        <v>2</v>
      </c>
      <c r="Y6">
        <v>2</v>
      </c>
    </row>
    <row r="7" spans="2:26" x14ac:dyDescent="0.25">
      <c r="J7" t="s">
        <v>0</v>
      </c>
      <c r="Q7" s="1">
        <v>44857</v>
      </c>
      <c r="W7" s="3">
        <f t="shared" ref="W7:W17" si="0">WEEKNUM(Q7,2)</f>
        <v>43</v>
      </c>
      <c r="X7" s="5">
        <f t="shared" ref="X7:X17" si="1">IF(Q7="","",Y7)</f>
        <v>1</v>
      </c>
      <c r="Y7">
        <v>1</v>
      </c>
    </row>
    <row r="8" spans="2:26" x14ac:dyDescent="0.25">
      <c r="J8" t="s">
        <v>1</v>
      </c>
      <c r="Q8" s="1">
        <v>44858</v>
      </c>
      <c r="W8" s="3">
        <f t="shared" si="0"/>
        <v>44</v>
      </c>
      <c r="X8" s="5">
        <f t="shared" si="1"/>
        <v>2</v>
      </c>
      <c r="Y8">
        <v>2</v>
      </c>
    </row>
    <row r="9" spans="2:26" x14ac:dyDescent="0.25">
      <c r="J9" t="s">
        <v>0</v>
      </c>
      <c r="Q9" s="1">
        <v>44859</v>
      </c>
      <c r="W9" s="3">
        <f t="shared" si="0"/>
        <v>44</v>
      </c>
      <c r="X9" s="5">
        <f t="shared" si="1"/>
        <v>3</v>
      </c>
      <c r="Y9">
        <v>3</v>
      </c>
    </row>
    <row r="10" spans="2:26" x14ac:dyDescent="0.25">
      <c r="J10" t="s">
        <v>0</v>
      </c>
      <c r="Q10" s="1">
        <v>44495</v>
      </c>
      <c r="W10" s="3">
        <f t="shared" si="0"/>
        <v>44</v>
      </c>
      <c r="X10" s="5">
        <f t="shared" si="1"/>
        <v>4</v>
      </c>
      <c r="Y10">
        <v>4</v>
      </c>
    </row>
    <row r="11" spans="2:26" x14ac:dyDescent="0.25">
      <c r="J11" t="s">
        <v>0</v>
      </c>
      <c r="Q11" s="1">
        <v>44490</v>
      </c>
      <c r="W11" s="3">
        <f t="shared" si="0"/>
        <v>43</v>
      </c>
      <c r="X11" s="5">
        <f t="shared" si="1"/>
        <v>4</v>
      </c>
      <c r="Y11">
        <v>4</v>
      </c>
    </row>
    <row r="12" spans="2:26" x14ac:dyDescent="0.25">
      <c r="J12" t="s">
        <v>2</v>
      </c>
      <c r="Q12" s="1">
        <v>44862</v>
      </c>
      <c r="W12" s="3">
        <f t="shared" si="0"/>
        <v>44</v>
      </c>
      <c r="X12" s="5">
        <f t="shared" si="1"/>
        <v>2</v>
      </c>
      <c r="Y12">
        <v>2</v>
      </c>
    </row>
    <row r="13" spans="2:26" x14ac:dyDescent="0.25">
      <c r="J13" t="s">
        <v>1</v>
      </c>
      <c r="Q13" s="1">
        <v>44863</v>
      </c>
      <c r="W13" s="3">
        <f t="shared" si="0"/>
        <v>44</v>
      </c>
      <c r="X13" s="5">
        <f t="shared" si="1"/>
        <v>2</v>
      </c>
      <c r="Y13">
        <v>2</v>
      </c>
    </row>
    <row r="14" spans="2:26" x14ac:dyDescent="0.25">
      <c r="J14" t="s">
        <v>0</v>
      </c>
      <c r="Q14" s="1">
        <v>44864</v>
      </c>
      <c r="W14" s="3">
        <f t="shared" si="0"/>
        <v>44</v>
      </c>
      <c r="X14" s="5">
        <f t="shared" si="1"/>
        <v>3</v>
      </c>
      <c r="Y14">
        <v>3</v>
      </c>
    </row>
    <row r="15" spans="2:26" ht="14.25" customHeight="1" x14ac:dyDescent="0.25">
      <c r="J15" t="s">
        <v>0</v>
      </c>
      <c r="Q15" s="1">
        <v>44500</v>
      </c>
      <c r="W15" s="3">
        <f t="shared" si="0"/>
        <v>44</v>
      </c>
      <c r="X15" s="5">
        <f t="shared" si="1"/>
        <v>4</v>
      </c>
      <c r="Y15">
        <v>4</v>
      </c>
    </row>
    <row r="16" spans="2:26" x14ac:dyDescent="0.25">
      <c r="J16" t="s">
        <v>2</v>
      </c>
      <c r="Q16" s="1">
        <v>44866</v>
      </c>
      <c r="W16" s="3">
        <f t="shared" si="0"/>
        <v>45</v>
      </c>
      <c r="X16" s="5">
        <f t="shared" si="1"/>
        <v>2</v>
      </c>
      <c r="Y16">
        <v>2</v>
      </c>
    </row>
    <row r="17" spans="10:25" x14ac:dyDescent="0.25">
      <c r="J17" t="s">
        <v>1</v>
      </c>
      <c r="Q17" s="1">
        <v>44867</v>
      </c>
      <c r="W17" s="3">
        <f t="shared" si="0"/>
        <v>45</v>
      </c>
      <c r="X17" s="5">
        <f t="shared" si="1"/>
        <v>1</v>
      </c>
      <c r="Y17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workbookViewId="0">
      <selection activeCell="A14" sqref="A14"/>
    </sheetView>
  </sheetViews>
  <sheetFormatPr baseColWidth="10" defaultRowHeight="15" x14ac:dyDescent="0.25"/>
  <cols>
    <col min="1" max="1" width="19.42578125" customWidth="1"/>
  </cols>
  <sheetData>
    <row r="2" spans="1:16" x14ac:dyDescent="0.25">
      <c r="A2" t="s">
        <v>7</v>
      </c>
      <c r="B2" s="4">
        <v>43</v>
      </c>
      <c r="D2" s="4" t="s">
        <v>0</v>
      </c>
    </row>
    <row r="3" spans="1:16" ht="19.5" thickBot="1" x14ac:dyDescent="0.45">
      <c r="A3" t="s">
        <v>6</v>
      </c>
      <c r="B3" s="4">
        <v>2021</v>
      </c>
      <c r="D3" s="8" t="s">
        <v>9</v>
      </c>
    </row>
    <row r="4" spans="1:16" x14ac:dyDescent="0.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1"/>
    </row>
    <row r="5" spans="1:16" x14ac:dyDescent="0.25">
      <c r="A5" s="12" t="s">
        <v>11</v>
      </c>
      <c r="B5" s="13"/>
      <c r="C5" s="14"/>
      <c r="D5" s="13"/>
      <c r="E5" s="13"/>
      <c r="F5" s="13"/>
      <c r="G5" s="13"/>
      <c r="H5" s="13"/>
      <c r="I5" s="13"/>
      <c r="J5" s="15"/>
    </row>
    <row r="6" spans="1:16" x14ac:dyDescent="0.25">
      <c r="A6" s="12" t="s">
        <v>12</v>
      </c>
      <c r="B6" s="13"/>
      <c r="C6" s="13"/>
      <c r="D6" s="13"/>
      <c r="E6" s="13"/>
      <c r="F6" s="13"/>
      <c r="G6" s="13"/>
      <c r="H6" s="13"/>
      <c r="I6" s="13"/>
      <c r="J6" s="15"/>
    </row>
    <row r="7" spans="1:16" x14ac:dyDescent="0.25">
      <c r="A7" s="12" t="s">
        <v>12</v>
      </c>
      <c r="B7" s="13"/>
      <c r="C7" s="13"/>
      <c r="D7" s="13"/>
      <c r="E7" s="14"/>
      <c r="F7" s="13"/>
      <c r="G7" s="13"/>
      <c r="H7" s="13"/>
      <c r="I7" s="13"/>
      <c r="J7" s="15"/>
    </row>
    <row r="8" spans="1:16" x14ac:dyDescent="0.25">
      <c r="A8" s="12" t="s">
        <v>11</v>
      </c>
      <c r="B8" s="13"/>
      <c r="C8" s="13"/>
      <c r="D8" s="13"/>
      <c r="E8" s="14"/>
      <c r="F8" s="13"/>
      <c r="G8" s="13"/>
      <c r="H8" s="13"/>
      <c r="I8" s="13"/>
      <c r="J8" s="15"/>
    </row>
    <row r="9" spans="1:16" x14ac:dyDescent="0.25">
      <c r="A9" s="12" t="s">
        <v>15</v>
      </c>
      <c r="B9" s="13"/>
      <c r="C9" s="13"/>
      <c r="D9" s="13"/>
      <c r="E9" s="13"/>
      <c r="F9" s="13"/>
      <c r="G9" s="13"/>
      <c r="H9" s="13"/>
      <c r="I9" s="13"/>
      <c r="J9" s="15"/>
    </row>
    <row r="10" spans="1:16" ht="15.75" thickBot="1" x14ac:dyDescent="0.3">
      <c r="A10" s="12" t="s">
        <v>12</v>
      </c>
      <c r="B10" s="13"/>
      <c r="C10" s="13"/>
      <c r="D10" s="13"/>
      <c r="E10" s="13"/>
      <c r="F10" s="13"/>
      <c r="G10" s="13"/>
      <c r="H10" s="13"/>
      <c r="I10" s="13"/>
      <c r="J10" s="15"/>
    </row>
    <row r="11" spans="1:16" ht="18.75" x14ac:dyDescent="0.4">
      <c r="A11" s="18" t="s">
        <v>14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</row>
    <row r="12" spans="1:16" x14ac:dyDescent="0.25">
      <c r="A12" s="19" t="s">
        <v>13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5"/>
    </row>
    <row r="13" spans="1:16" ht="17.25" thickBot="1" x14ac:dyDescent="0.35">
      <c r="A13" s="20" t="s">
        <v>17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x14ac:dyDescent="0.25">
      <c r="D14" s="7"/>
    </row>
    <row r="15" spans="1:16" ht="18.75" x14ac:dyDescent="0.4">
      <c r="C15" s="6" t="s">
        <v>16</v>
      </c>
      <c r="D15" s="6">
        <f>SUMPRODUCT(('Suivi SES'!X6:X17)*(YEAR('Suivi SES'!Q6:Q17)=B3)*('Suivi SES'!W6:W17=B2)*('Suivi SES'!J6:J17=D2))/SUMPRODUCT((YEAR('Suivi SES'!Q6:Q17)=B3)*('Suivi SES'!W6:W17=B2)*('Suivi SES'!J6:J17=D2))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indicateurs 1</vt:lpstr>
      <vt:lpstr>Suivi SES</vt:lpstr>
      <vt:lpstr>Indicateur - temps de passage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 Giovanni</dc:creator>
  <cp:lastModifiedBy>Vaucluse</cp:lastModifiedBy>
  <dcterms:created xsi:type="dcterms:W3CDTF">2022-01-13T08:34:08Z</dcterms:created>
  <dcterms:modified xsi:type="dcterms:W3CDTF">2022-01-14T18:46:31Z</dcterms:modified>
</cp:coreProperties>
</file>