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0c1b3c0aad7ebc/Bureau/"/>
    </mc:Choice>
  </mc:AlternateContent>
  <xr:revisionPtr revIDLastSave="2" documentId="8_{38AF1B62-2833-4679-9570-D3935210D4F6}" xr6:coauthVersionLast="47" xr6:coauthVersionMax="47" xr10:uidLastSave="{38AB98EB-344D-40B2-BCB7-FF0B18A32E0E}"/>
  <bookViews>
    <workbookView xWindow="-120" yWindow="-120" windowWidth="24240" windowHeight="13140" xr2:uid="{8770F3D8-5B69-426F-9C96-46EB86A4844F}"/>
  </bookViews>
  <sheets>
    <sheet name="Livraison_Vehicule" sheetId="1" r:id="rId1"/>
  </sheets>
  <externalReferences>
    <externalReference r:id="rId2"/>
    <externalReference r:id="rId3"/>
  </externalReferences>
  <definedNames>
    <definedName name="cMois_Debut_Annee_Fiscale">[1]T_Indic_Trimestre!$I$10</definedName>
    <definedName name="cTrimestre_EnCours">'[2]Mode Opératoire'!$C$22</definedName>
    <definedName name="cTrimestre_Precedent">'[2]Mode Opératoire'!$C$23</definedName>
    <definedName name="T_Fournisseurs">[2]T_Fournisseurs!$A$1:INDEX([2]T_Fournisseurs!$1:$1048576,COUNTA([2]T_Fournisseurs!$A:$A),COUNTA([2]T_Fournisseurs!$A$1:$C$1))</definedName>
    <definedName name="tcd_MotCle_Appr">[2]TCD_MOT_CLE_APPR!$B$13</definedName>
    <definedName name="tcd_MotCle_DA">[2]TCD_MOT_CLE_DA!$B$13</definedName>
    <definedName name="tcd_Nb_Commandes">[2]T_Nb_Commandes_Lignes!$L$7</definedName>
    <definedName name="tcd_Valeur_DA">[2]TCD_MOT_CLE_DA!$AJ$13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 a="1"/>
  <c r="H7" i="1" s="1"/>
  <c r="H8" i="1" a="1"/>
  <c r="H8" i="1"/>
  <c r="H9" i="1" a="1"/>
  <c r="H9" i="1" s="1"/>
  <c r="H10" i="1" a="1"/>
  <c r="H10" i="1"/>
  <c r="H11" i="1" a="1"/>
  <c r="H11" i="1" s="1"/>
  <c r="H12" i="1" a="1"/>
  <c r="H12" i="1"/>
  <c r="H13" i="1" a="1"/>
  <c r="H13" i="1" s="1"/>
  <c r="H14" i="1" a="1"/>
  <c r="H14" i="1"/>
  <c r="H15" i="1" a="1"/>
  <c r="H15" i="1" s="1"/>
  <c r="H16" i="1" a="1"/>
  <c r="H16" i="1"/>
  <c r="H17" i="1" a="1"/>
  <c r="H17" i="1" s="1"/>
  <c r="H18" i="1" a="1"/>
  <c r="H18" i="1"/>
  <c r="H19" i="1" a="1"/>
  <c r="H19" i="1" s="1"/>
  <c r="H20" i="1" a="1"/>
  <c r="H20" i="1"/>
  <c r="H21" i="1" a="1"/>
  <c r="H21" i="1" s="1"/>
  <c r="H22" i="1" a="1"/>
  <c r="H22" i="1"/>
  <c r="H23" i="1" a="1"/>
  <c r="H23" i="1" s="1"/>
  <c r="H24" i="1" a="1"/>
  <c r="H24" i="1" s="1"/>
  <c r="H25" i="1" a="1"/>
  <c r="H25" i="1" s="1"/>
  <c r="H26" i="1" a="1"/>
  <c r="H26" i="1"/>
  <c r="H27" i="1" a="1"/>
  <c r="H27" i="1" s="1"/>
  <c r="H28" i="1" a="1"/>
  <c r="H28" i="1"/>
  <c r="H29" i="1" a="1"/>
  <c r="H29" i="1" s="1"/>
  <c r="H30" i="1" a="1"/>
  <c r="H30" i="1"/>
  <c r="H31" i="1" a="1"/>
  <c r="H31" i="1" s="1"/>
  <c r="H32" i="1" a="1"/>
  <c r="H32" i="1"/>
  <c r="H33" i="1" a="1"/>
  <c r="H33" i="1" s="1"/>
  <c r="H34" i="1" a="1"/>
  <c r="H34" i="1"/>
  <c r="H35" i="1" a="1"/>
  <c r="H35" i="1" s="1"/>
  <c r="H36" i="1" a="1"/>
  <c r="H36" i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22" i="1" a="1"/>
  <c r="G22" i="1" s="1"/>
  <c r="G23" i="1" a="1"/>
  <c r="G23" i="1" s="1"/>
  <c r="G24" i="1" a="1"/>
  <c r="G24" i="1" s="1"/>
  <c r="G25" i="1" a="1"/>
  <c r="G25" i="1" s="1"/>
  <c r="G26" i="1" a="1"/>
  <c r="G26" i="1" s="1"/>
  <c r="G27" i="1" a="1"/>
  <c r="G27" i="1" s="1"/>
  <c r="G28" i="1" a="1"/>
  <c r="G28" i="1" s="1"/>
  <c r="G29" i="1" a="1"/>
  <c r="G29" i="1" s="1"/>
  <c r="G30" i="1" a="1"/>
  <c r="G30" i="1" s="1"/>
  <c r="G31" i="1" a="1"/>
  <c r="G31" i="1" s="1"/>
  <c r="G32" i="1" a="1"/>
  <c r="G32" i="1" s="1"/>
  <c r="G33" i="1" a="1"/>
  <c r="G33" i="1" s="1"/>
  <c r="G34" i="1" a="1"/>
  <c r="G34" i="1" s="1"/>
  <c r="G35" i="1" a="1"/>
  <c r="G35" i="1" s="1"/>
  <c r="G36" i="1" a="1"/>
  <c r="G36" i="1" s="1"/>
  <c r="G7" i="1" a="1"/>
  <c r="G7" i="1" s="1"/>
  <c r="F7" i="1"/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<sst xmlns="http://schemas.openxmlformats.org/spreadsheetml/2006/main" count="72" uniqueCount="44">
  <si>
    <t>Libelle long Fournisseur</t>
  </si>
  <si>
    <t>% Livrer</t>
  </si>
  <si>
    <t>Abarth</t>
  </si>
  <si>
    <t>Alfa Romeo</t>
  </si>
  <si>
    <t>Alpine</t>
  </si>
  <si>
    <t>Aston Martin</t>
  </si>
  <si>
    <t>Audi</t>
  </si>
  <si>
    <t>BMW</t>
  </si>
  <si>
    <t>BRP</t>
  </si>
  <si>
    <t>Cadillac</t>
  </si>
  <si>
    <t>Chevrolet</t>
  </si>
  <si>
    <t>Chrysler</t>
  </si>
  <si>
    <t>Citroen</t>
  </si>
  <si>
    <t>Dacia</t>
  </si>
  <si>
    <t>Dodge</t>
  </si>
  <si>
    <t>Ferrari</t>
  </si>
  <si>
    <t>Fiat</t>
  </si>
  <si>
    <t>Honda</t>
  </si>
  <si>
    <t>Hummer</t>
  </si>
  <si>
    <t>Isuzu</t>
  </si>
  <si>
    <t>Jaguar</t>
  </si>
  <si>
    <t>Jeep</t>
  </si>
  <si>
    <t>Kia</t>
  </si>
  <si>
    <t>Lamborghini</t>
  </si>
  <si>
    <t>Lotus</t>
  </si>
  <si>
    <t>Mazda</t>
  </si>
  <si>
    <t>Mercedes</t>
  </si>
  <si>
    <t>Mini</t>
  </si>
  <si>
    <t>Nissan</t>
  </si>
  <si>
    <t>Opel</t>
  </si>
  <si>
    <t>Peugeot</t>
  </si>
  <si>
    <t>Polestor</t>
  </si>
  <si>
    <t>Couleurs</t>
  </si>
  <si>
    <t>Bleu</t>
  </si>
  <si>
    <t>Vert</t>
  </si>
  <si>
    <t>=SI(ET([@Couleurs]="Bleu";[@[% Livrer]]&lt;1%);"Pas de livraison");SI(ET([@Couleurs]="Bleu";[@[% Livrer]]&lt;98%);"Manquant");SI(ET([@Couleurs]="Bleu";[@[% Livrer]]&lt;102%);"Ok");SI(ET([@Couleurs]="Bleu";[@[% Livrer]]&lt;500%);"Surplus");"Erreur")</t>
  </si>
  <si>
    <t>Si la couleur Colonne D est bleu</t>
  </si>
  <si>
    <t>Si la couleur colonne D est verte</t>
  </si>
  <si>
    <t>Verif quantité couleur Verte</t>
  </si>
  <si>
    <t>=SI(ET([@Couleurs]="verte";[@[% Livrer]]&lt;0%);"Pas de livraison");SI(ET([@Couleurs]="verte";[@[% Livrer]]=100%);"Ok");"Livraison non conforme")</t>
  </si>
  <si>
    <t>Verif quantité sans couleur</t>
  </si>
  <si>
    <t>Verif quanité couleur bleue et couleur verte</t>
  </si>
  <si>
    <t>Verif quantité couleur bleue</t>
  </si>
  <si>
    <t>Bonjour je souhaiterais mettre des conditions en fonction des couleurs de le colonne D et du % de la colonne E ; J'ai utilisé le si condition mais je n'arrive pas a integrer le ET dans ma formule . Merci pour votre aide.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</si>
</sst>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0"/>
      <color rgb="FF000000"/>
      <name val="Arial"/>
    </font>
    <font>
      <b/>
      <sz val="9"/>
      <color rgb="FF002060"/>
      <name val="Calibri"/>
      <family val="2"/>
    </font>
    <font>
      <b/>
      <sz val="22"/>
      <color rgb="FF002060"/>
      <name val="Agency FB"/>
      <family val="2"/>
    </font>
    <font>
      <b/>
      <sz val="12"/>
      <color rgb="FF002060"/>
      <name val="Agency FB"/>
      <family val="2"/>
    </font>
    <font>
      <b/>
      <sz val="12"/>
      <color theme="0"/>
      <name val="Agency FB"/>
      <family val="2"/>
    </font>
    <font>
      <b/>
      <sz val="10"/>
      <color rgb="FF002060"/>
      <name val="Calibri"/>
      <family val="2"/>
    </font>
    <font>
      <b/>
      <sz val="14"/>
      <color rgb="FF002060"/>
      <name val="Agency FB"/>
      <family val="2"/>
    </font>
    <font>
      <sz val="8"/>
      <name val="Arial"/>
      <family val="2"/>
    </font>
    <font>
      <b/>
      <sz val="12"/>
      <color rgb="FF002060"/>
      <name val="Calibri"/>
      <family val="2"/>
    </font>
    <font>
      <b/>
      <sz val="12"/>
      <color theme="9" tint="-0.249977111117893"/>
      <name val="Agency FB"/>
      <family val="2"/>
    </font>
    <font>
      <b/>
      <sz val="14"/>
      <color theme="9" tint="-0.249977111117893"/>
      <name val="Calibri"/>
      <family val="2"/>
    </font>
    <font>
      <b/>
      <sz val="22"/>
      <color theme="9" tint="-0.249977111117893"/>
      <name val="Agency FB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9" tint="0.39997558519241921"/>
        <bgColor rgb="FFFFFFFF"/>
      </patternFill>
    </fill>
  </fills>
  <borders count="4">
    <border>
      <left/>
      <right/>
      <top/>
      <bottom/>
      <diagonal/>
    </border>
    <border>
      <left style="thin">
        <color rgb="FF3877A6"/>
      </left>
      <right style="thin">
        <color rgb="FF3877A6"/>
      </right>
      <top/>
      <bottom style="thick">
        <color rgb="FF002060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1" fillId="4" borderId="2" xfId="0" applyNumberFormat="1" applyFont="1" applyFill="1" applyBorder="1" applyAlignment="1">
      <alignment horizontal="left"/>
    </xf>
    <xf numFmtId="9" fontId="1" fillId="4" borderId="2" xfId="0" applyNumberFormat="1" applyFont="1" applyFill="1" applyBorder="1" applyAlignment="1">
      <alignment horizontal="right"/>
    </xf>
    <xf numFmtId="49" fontId="1" fillId="2" borderId="3" xfId="0" applyNumberFormat="1" applyFont="1" applyFill="1" applyBorder="1" applyAlignment="1">
      <alignment horizontal="left"/>
    </xf>
    <xf numFmtId="2" fontId="1" fillId="2" borderId="3" xfId="0" applyNumberFormat="1" applyFont="1" applyFill="1" applyBorder="1" applyAlignment="1">
      <alignment horizontal="right"/>
    </xf>
    <xf numFmtId="9" fontId="1" fillId="2" borderId="3" xfId="0" applyNumberFormat="1" applyFont="1" applyFill="1" applyBorder="1" applyAlignment="1">
      <alignment horizontal="right"/>
    </xf>
    <xf numFmtId="49" fontId="1" fillId="4" borderId="3" xfId="0" applyNumberFormat="1" applyFont="1" applyFill="1" applyBorder="1" applyAlignment="1">
      <alignment horizontal="left"/>
    </xf>
    <xf numFmtId="2" fontId="1" fillId="4" borderId="3" xfId="0" applyNumberFormat="1" applyFont="1" applyFill="1" applyBorder="1" applyAlignment="1">
      <alignment horizontal="right"/>
    </xf>
    <xf numFmtId="9" fontId="1" fillId="4" borderId="3" xfId="0" applyNumberFormat="1" applyFont="1" applyFill="1" applyBorder="1" applyAlignment="1">
      <alignment horizontal="right"/>
    </xf>
    <xf numFmtId="0" fontId="5" fillId="0" borderId="0" xfId="0" applyFont="1"/>
    <xf numFmtId="49" fontId="1" fillId="4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2" fontId="1" fillId="4" borderId="2" xfId="0" quotePrefix="1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/>
    </xf>
    <xf numFmtId="0" fontId="1" fillId="4" borderId="0" xfId="0" quotePrefix="1" applyNumberFormat="1" applyFont="1" applyFill="1" applyAlignment="1">
      <alignment horizontal="right"/>
    </xf>
    <xf numFmtId="49" fontId="1" fillId="4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8" fillId="0" borderId="0" xfId="0" applyFont="1"/>
    <xf numFmtId="0" fontId="9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3" fillId="5" borderId="1" xfId="0" applyNumberFormat="1" applyFont="1" applyFill="1" applyBorder="1" applyAlignment="1">
      <alignment horizontal="center" vertical="center" wrapText="1"/>
    </xf>
    <xf numFmtId="49" fontId="1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Calibri"/>
        <family val="2"/>
        <scheme val="none"/>
      </font>
      <numFmt numFmtId="30" formatCode="@"/>
      <fill>
        <patternFill patternType="solid">
          <fgColor rgb="FFFFFFFF"/>
          <bgColor rgb="FFF8FBFC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Calibri"/>
        <family val="2"/>
        <scheme val="none"/>
      </font>
      <numFmt numFmtId="0" formatCode="General"/>
      <fill>
        <patternFill patternType="solid">
          <fgColor rgb="FFFFFFFF"/>
          <bgColor rgb="FFF8FBFC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Calibri"/>
        <family val="2"/>
        <scheme val="none"/>
      </font>
      <numFmt numFmtId="30" formatCode="@"/>
      <fill>
        <patternFill patternType="solid">
          <fgColor rgb="FFFFFFFF"/>
          <bgColor rgb="FFF8FBFC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Calibri"/>
        <family val="2"/>
        <scheme val="none"/>
      </font>
      <numFmt numFmtId="2" formatCode="0.00"/>
      <fill>
        <patternFill patternType="solid">
          <fgColor rgb="FFFFFFFF"/>
          <bgColor rgb="FFF8FBFC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Calibri"/>
        <family val="2"/>
        <scheme val="none"/>
      </font>
      <numFmt numFmtId="13" formatCode="0%"/>
      <fill>
        <patternFill patternType="solid">
          <fgColor rgb="FFFFFFFF"/>
          <bgColor rgb="FFF8FBFC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Calibri"/>
        <family val="2"/>
        <scheme val="none"/>
      </font>
      <numFmt numFmtId="30" formatCode="@"/>
      <fill>
        <patternFill patternType="solid">
          <fgColor rgb="FFFFFFFF"/>
          <bgColor rgb="FFF8FBF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Calibri"/>
        <family val="2"/>
        <scheme val="none"/>
      </font>
      <numFmt numFmtId="30" formatCode="@"/>
      <fill>
        <patternFill patternType="solid">
          <fgColor rgb="FFFFFFFF"/>
          <bgColor rgb="FFF8FBFC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border outline="0">
        <top style="thin">
          <color rgb="FFEBEBEB"/>
        </top>
      </border>
    </dxf>
    <dxf>
      <border outline="0">
        <top style="thin">
          <color rgb="FF3877A6"/>
        </top>
        <bottom style="thin">
          <color rgb="FFEBEBE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Calibri"/>
        <family val="2"/>
        <scheme val="none"/>
      </font>
      <numFmt numFmtId="30" formatCode="@"/>
      <fill>
        <patternFill patternType="solid">
          <fgColor rgb="FFFFFFFF"/>
          <bgColor rgb="FFF8FBFC"/>
        </patternFill>
      </fill>
      <alignment horizontal="right" vertical="bottom" textRotation="0" wrapText="0" indent="0" justifyLastLine="0" shrinkToFit="0" readingOrder="0"/>
    </dxf>
    <dxf>
      <border>
        <bottom style="thick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gency FB"/>
        <family val="2"/>
        <scheme val="none"/>
      </font>
      <numFmt numFmtId="30" formatCode="@"/>
      <fill>
        <patternFill patternType="solid">
          <fgColor rgb="FFFFFFFF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3877A6"/>
        </left>
        <right style="thin">
          <color rgb="FF3877A6"/>
        </right>
        <top/>
        <bottom/>
        <vertical style="thin">
          <color rgb="FF3877A6"/>
        </vertical>
        <horizontal/>
      </border>
    </dxf>
  </dxfs>
  <tableStyles count="1" defaultTableStyle="TableStyleMedium2" defaultPivotStyle="PivotStyleLight16">
    <tableStyle name="Invisible" pivot="0" table="0" count="0" xr9:uid="{9A15A828-E48A-416B-89F4-9BF1C2C0B53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BENE\Desktop\ALIOUNE\REQUETTE%20OFT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BENE\Desktop\ALIOUNE\Rapport_Suivie_Litige_Fournisseur_11oct21_B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_Indic_Trimestre"/>
      <sheetName val="T_Base_OTIF"/>
      <sheetName val="TCD"/>
      <sheetName val="T_Moyenne"/>
      <sheetName val="TCD_Moyenne"/>
      <sheetName val="Situation par commande"/>
      <sheetName val="Situation par article"/>
      <sheetName val="Rapport 1 (3)"/>
    </sheetNames>
    <sheetDataSet>
      <sheetData sheetId="0">
        <row r="10">
          <cell r="I10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ITULATIF_DONNEES_LIGNE (2)"/>
      <sheetName val="TOP_10 (2)"/>
      <sheetName val="Mode Opératoire"/>
      <sheetName val="T_Fournisseurs"/>
      <sheetName val="T_Indic_Trimestre"/>
      <sheetName val="T_Approbation"/>
      <sheetName val="T_Demande_Avoir"/>
      <sheetName val="T_Nb_Commandes_Lignes"/>
      <sheetName val="TCD_MOT_CLE_APPR"/>
      <sheetName val="TCD_MOT_CLE_DA"/>
      <sheetName val="RECAP_FOURNISSEUR_TRIM_ENCOURS"/>
      <sheetName val="TOP_10"/>
      <sheetName val="Chart_PICK"/>
      <sheetName val="Mots_Clé_bis"/>
      <sheetName val="TCD_RECAP_MOTS_Cle"/>
      <sheetName val="TCD_RECAP_Total"/>
      <sheetName val="TCD_TOP_NB_CMD"/>
      <sheetName val="TCD_TOP_CA"/>
      <sheetName val="Mots_Clés"/>
      <sheetName val="Feuil4"/>
      <sheetName val="TCD_TOP_10_CA"/>
      <sheetName val="TCD_TOP_10_NB_CMD"/>
      <sheetName val="TCD_TOP_10_NB_Ligne"/>
      <sheetName val="VUE"/>
      <sheetName val="Propo_Visuel_CMD"/>
      <sheetName val="Tableau_Recapitulatif"/>
      <sheetName val="TCD_Info_Commandes"/>
      <sheetName val="Liste_Deroulante"/>
    </sheetNames>
    <sheetDataSet>
      <sheetData sheetId="0"/>
      <sheetData sheetId="1"/>
      <sheetData sheetId="2">
        <row r="22">
          <cell r="C22" t="str">
            <v>FY22-Q1</v>
          </cell>
        </row>
        <row r="23">
          <cell r="C23" t="str">
            <v>FY21-Q4</v>
          </cell>
        </row>
      </sheetData>
      <sheetData sheetId="3">
        <row r="1">
          <cell r="A1" t="str">
            <v>Four_code</v>
          </cell>
          <cell r="C1"/>
          <cell r="D1" t="str">
            <v>Four_Code</v>
          </cell>
          <cell r="E1" t="str">
            <v>Nom_Fournisseur</v>
          </cell>
        </row>
        <row r="2">
          <cell r="A2">
            <v>1</v>
          </cell>
          <cell r="D2">
            <v>1</v>
          </cell>
          <cell r="E2" t="str">
            <v>MERCHANDISE</v>
          </cell>
        </row>
        <row r="3">
          <cell r="A3">
            <v>10201</v>
          </cell>
          <cell r="D3">
            <v>10201</v>
          </cell>
          <cell r="E3" t="str">
            <v>FIRST PACK</v>
          </cell>
        </row>
        <row r="4">
          <cell r="A4">
            <v>10226</v>
          </cell>
          <cell r="D4">
            <v>10226</v>
          </cell>
          <cell r="E4" t="str">
            <v>ROUTHIAU JEAN</v>
          </cell>
        </row>
        <row r="5">
          <cell r="A5">
            <v>10249</v>
          </cell>
          <cell r="D5">
            <v>10249</v>
          </cell>
          <cell r="E5" t="str">
            <v>SDV SAS</v>
          </cell>
        </row>
        <row r="6">
          <cell r="A6">
            <v>10279</v>
          </cell>
          <cell r="D6">
            <v>10279</v>
          </cell>
          <cell r="E6" t="str">
            <v>FLASH FRUITS</v>
          </cell>
        </row>
        <row r="7">
          <cell r="A7">
            <v>10370</v>
          </cell>
          <cell r="D7">
            <v>10370</v>
          </cell>
          <cell r="E7" t="str">
            <v>BOIRON FRERES</v>
          </cell>
        </row>
        <row r="8">
          <cell r="A8">
            <v>10435</v>
          </cell>
          <cell r="D8">
            <v>10435</v>
          </cell>
          <cell r="E8" t="str">
            <v>POMONA TERRE AZUR IDF</v>
          </cell>
        </row>
        <row r="9">
          <cell r="A9">
            <v>10481</v>
          </cell>
          <cell r="D9">
            <v>10481</v>
          </cell>
          <cell r="E9" t="str">
            <v>COCA COLA ETS</v>
          </cell>
        </row>
        <row r="10">
          <cell r="A10">
            <v>10504</v>
          </cell>
          <cell r="D10">
            <v>10504</v>
          </cell>
          <cell r="E10" t="str">
            <v>COMP FRANC CHOCOLATERIE</v>
          </cell>
        </row>
        <row r="11">
          <cell r="A11">
            <v>10614</v>
          </cell>
          <cell r="D11">
            <v>10614</v>
          </cell>
          <cell r="E11" t="str">
            <v>FLORETTE FOOD SERVICE SAS</v>
          </cell>
        </row>
        <row r="12">
          <cell r="A12">
            <v>10742</v>
          </cell>
          <cell r="D12">
            <v>10742</v>
          </cell>
          <cell r="E12" t="str">
            <v>DEMARNE FRERES</v>
          </cell>
        </row>
        <row r="13">
          <cell r="A13">
            <v>10782</v>
          </cell>
          <cell r="D13">
            <v>10782</v>
          </cell>
          <cell r="E13" t="str">
            <v>LE BORVO S.A.</v>
          </cell>
        </row>
        <row r="14">
          <cell r="A14">
            <v>11210</v>
          </cell>
          <cell r="D14">
            <v>11210</v>
          </cell>
          <cell r="E14" t="str">
            <v>BHARLEV INDUSTRIE</v>
          </cell>
        </row>
        <row r="15">
          <cell r="A15">
            <v>21688</v>
          </cell>
          <cell r="D15">
            <v>21688</v>
          </cell>
          <cell r="E15" t="str">
            <v>FESTINS DE BOURGOGNE</v>
          </cell>
        </row>
        <row r="16">
          <cell r="A16">
            <v>30802</v>
          </cell>
          <cell r="D16">
            <v>30802</v>
          </cell>
          <cell r="E16" t="str">
            <v>PRO'JET / FACTOFRANCE</v>
          </cell>
        </row>
        <row r="17">
          <cell r="A17">
            <v>30927</v>
          </cell>
          <cell r="D17">
            <v>30927</v>
          </cell>
          <cell r="E17" t="str">
            <v>VALRHONA</v>
          </cell>
        </row>
        <row r="18">
          <cell r="A18">
            <v>30986</v>
          </cell>
          <cell r="D18">
            <v>30986</v>
          </cell>
          <cell r="E18" t="str">
            <v>CHARRAIRE</v>
          </cell>
        </row>
        <row r="19">
          <cell r="A19">
            <v>32366</v>
          </cell>
          <cell r="D19">
            <v>32366</v>
          </cell>
          <cell r="E19" t="str">
            <v>POULAILLON</v>
          </cell>
        </row>
        <row r="20">
          <cell r="A20">
            <v>33890</v>
          </cell>
          <cell r="D20">
            <v>33890</v>
          </cell>
          <cell r="E20" t="str">
            <v>DAUGERON</v>
          </cell>
        </row>
        <row r="21">
          <cell r="A21">
            <v>34466</v>
          </cell>
          <cell r="D21">
            <v>34466</v>
          </cell>
          <cell r="E21" t="str">
            <v>PATISFRANCE</v>
          </cell>
        </row>
        <row r="22">
          <cell r="A22">
            <v>36891</v>
          </cell>
          <cell r="D22">
            <v>36891</v>
          </cell>
          <cell r="E22" t="str">
            <v>LE MENU DUBREUIL</v>
          </cell>
        </row>
        <row r="23">
          <cell r="A23">
            <v>41058</v>
          </cell>
          <cell r="D23">
            <v>41058</v>
          </cell>
          <cell r="E23" t="str">
            <v>SOCOPA CHERRE</v>
          </cell>
        </row>
        <row r="24">
          <cell r="A24">
            <v>41893</v>
          </cell>
          <cell r="D24">
            <v>41893</v>
          </cell>
          <cell r="E24" t="str">
            <v>LESAFFRE.</v>
          </cell>
        </row>
        <row r="25">
          <cell r="A25">
            <v>42152</v>
          </cell>
          <cell r="D25">
            <v>42152</v>
          </cell>
          <cell r="E25" t="str">
            <v>NESPRESSO</v>
          </cell>
        </row>
        <row r="26">
          <cell r="A26">
            <v>43447</v>
          </cell>
          <cell r="D26">
            <v>43447</v>
          </cell>
          <cell r="E26" t="str">
            <v>RAVICO</v>
          </cell>
        </row>
        <row r="27">
          <cell r="A27">
            <v>44190</v>
          </cell>
          <cell r="D27">
            <v>44190</v>
          </cell>
          <cell r="E27" t="str">
            <v>ARRIBAS FRANCE SAS</v>
          </cell>
        </row>
        <row r="28">
          <cell r="A28">
            <v>68372</v>
          </cell>
          <cell r="D28">
            <v>68372</v>
          </cell>
          <cell r="E28" t="str">
            <v>C.E.E. ROBERT SCHISLER</v>
          </cell>
        </row>
        <row r="29">
          <cell r="A29">
            <v>86569</v>
          </cell>
          <cell r="D29">
            <v>86569</v>
          </cell>
          <cell r="E29" t="str">
            <v>PLASTICO</v>
          </cell>
        </row>
        <row r="30">
          <cell r="A30">
            <v>87009</v>
          </cell>
          <cell r="D30">
            <v>87009</v>
          </cell>
          <cell r="E30" t="str">
            <v>SOYEZ</v>
          </cell>
        </row>
        <row r="31">
          <cell r="A31">
            <v>87010</v>
          </cell>
          <cell r="D31">
            <v>87010</v>
          </cell>
          <cell r="E31" t="str">
            <v>DOMAINE DES GONDOLES</v>
          </cell>
        </row>
        <row r="32">
          <cell r="A32">
            <v>87044</v>
          </cell>
          <cell r="D32">
            <v>87044</v>
          </cell>
          <cell r="E32" t="str">
            <v>CHEDEVILLE</v>
          </cell>
        </row>
        <row r="33">
          <cell r="A33">
            <v>87086</v>
          </cell>
          <cell r="D33">
            <v>87086</v>
          </cell>
          <cell r="E33" t="str">
            <v>TAFANEL/SOPADIBO</v>
          </cell>
        </row>
        <row r="34">
          <cell r="A34">
            <v>87119</v>
          </cell>
          <cell r="D34">
            <v>87119</v>
          </cell>
          <cell r="E34" t="str">
            <v>COLORADO COOKIE COMPANY</v>
          </cell>
        </row>
        <row r="35">
          <cell r="A35">
            <v>87127</v>
          </cell>
          <cell r="D35">
            <v>87127</v>
          </cell>
          <cell r="E35" t="str">
            <v>BIGARD</v>
          </cell>
        </row>
        <row r="36">
          <cell r="A36">
            <v>87411</v>
          </cell>
          <cell r="D36">
            <v>87411</v>
          </cell>
          <cell r="E36" t="str">
            <v>MINUTY SAS</v>
          </cell>
        </row>
        <row r="37">
          <cell r="A37">
            <v>87416</v>
          </cell>
          <cell r="D37">
            <v>87416</v>
          </cell>
          <cell r="E37" t="str">
            <v>BONONIA</v>
          </cell>
        </row>
        <row r="38">
          <cell r="A38">
            <v>87426</v>
          </cell>
          <cell r="D38">
            <v>87426</v>
          </cell>
          <cell r="E38" t="str">
            <v>GEORGES DUBOEUF (LES VINS).</v>
          </cell>
        </row>
        <row r="39">
          <cell r="A39">
            <v>87427</v>
          </cell>
          <cell r="D39">
            <v>87427</v>
          </cell>
          <cell r="E39" t="str">
            <v>AUBRET SA</v>
          </cell>
        </row>
        <row r="40">
          <cell r="A40">
            <v>87431</v>
          </cell>
          <cell r="D40">
            <v>87431</v>
          </cell>
          <cell r="E40" t="str">
            <v>CIPAL</v>
          </cell>
        </row>
        <row r="41">
          <cell r="A41">
            <v>87441</v>
          </cell>
          <cell r="D41">
            <v>87441</v>
          </cell>
          <cell r="E41" t="str">
            <v>ROTHSCHILD FRANCE DISTRIBUTION</v>
          </cell>
        </row>
        <row r="42">
          <cell r="A42">
            <v>87491</v>
          </cell>
          <cell r="D42">
            <v>87491</v>
          </cell>
          <cell r="E42" t="str">
            <v>BIMBO QSR (EX EAST BALT)</v>
          </cell>
        </row>
        <row r="43">
          <cell r="A43">
            <v>87503</v>
          </cell>
          <cell r="D43">
            <v>87503</v>
          </cell>
          <cell r="E43" t="str">
            <v>LAMBWESTON</v>
          </cell>
        </row>
        <row r="44">
          <cell r="A44">
            <v>87554</v>
          </cell>
          <cell r="D44">
            <v>87554</v>
          </cell>
          <cell r="E44" t="str">
            <v>KREEK'S - (FRANCE ARACHIDE)</v>
          </cell>
        </row>
        <row r="45">
          <cell r="A45">
            <v>87610</v>
          </cell>
          <cell r="D45">
            <v>87610</v>
          </cell>
          <cell r="E45" t="str">
            <v>SENECRUS</v>
          </cell>
        </row>
        <row r="46">
          <cell r="A46">
            <v>87612</v>
          </cell>
          <cell r="D46">
            <v>87612</v>
          </cell>
          <cell r="E46" t="str">
            <v>NESTLE FRANCE</v>
          </cell>
        </row>
        <row r="47">
          <cell r="A47">
            <v>87619</v>
          </cell>
          <cell r="D47">
            <v>87619</v>
          </cell>
          <cell r="E47" t="str">
            <v>SELECTIONS GOURMANDES</v>
          </cell>
        </row>
        <row r="48">
          <cell r="A48">
            <v>87655</v>
          </cell>
          <cell r="D48">
            <v>87655</v>
          </cell>
          <cell r="E48" t="str">
            <v>COTE OUEST</v>
          </cell>
        </row>
        <row r="49">
          <cell r="A49">
            <v>87681</v>
          </cell>
          <cell r="D49">
            <v>87681</v>
          </cell>
          <cell r="E49" t="str">
            <v>DIPSA</v>
          </cell>
        </row>
        <row r="50">
          <cell r="A50">
            <v>87682</v>
          </cell>
          <cell r="D50">
            <v>87682</v>
          </cell>
          <cell r="E50" t="str">
            <v>CITE MARINE</v>
          </cell>
        </row>
        <row r="51">
          <cell r="A51">
            <v>87728</v>
          </cell>
          <cell r="D51">
            <v>87728</v>
          </cell>
          <cell r="E51" t="str">
            <v>CUISINE SOLUTIONS</v>
          </cell>
        </row>
        <row r="52">
          <cell r="A52">
            <v>87729</v>
          </cell>
          <cell r="D52">
            <v>87729</v>
          </cell>
          <cell r="E52" t="str">
            <v>BOUCHERIE LALAUZE STE NOUVELLE</v>
          </cell>
        </row>
        <row r="53">
          <cell r="A53">
            <v>87752</v>
          </cell>
          <cell r="D53">
            <v>87752</v>
          </cell>
          <cell r="E53" t="str">
            <v>FRANCE POPCORN</v>
          </cell>
        </row>
        <row r="54">
          <cell r="A54">
            <v>87760</v>
          </cell>
          <cell r="D54">
            <v>87760</v>
          </cell>
          <cell r="E54" t="str">
            <v>CHAIS SAINT LAURENT</v>
          </cell>
        </row>
        <row r="55">
          <cell r="A55">
            <v>87815</v>
          </cell>
          <cell r="D55">
            <v>87815</v>
          </cell>
          <cell r="E55" t="str">
            <v>COVEPA MICHELS</v>
          </cell>
        </row>
        <row r="56">
          <cell r="A56">
            <v>87838</v>
          </cell>
          <cell r="D56">
            <v>87838</v>
          </cell>
          <cell r="E56" t="str">
            <v>PCB CREATION</v>
          </cell>
        </row>
        <row r="57">
          <cell r="A57">
            <v>87848</v>
          </cell>
          <cell r="D57">
            <v>87848</v>
          </cell>
          <cell r="E57" t="str">
            <v>RICHARD VINS</v>
          </cell>
        </row>
        <row r="58">
          <cell r="A58">
            <v>87866</v>
          </cell>
          <cell r="D58">
            <v>87866</v>
          </cell>
          <cell r="E58" t="str">
            <v>JABOULET AINE</v>
          </cell>
        </row>
        <row r="59">
          <cell r="A59">
            <v>87922</v>
          </cell>
          <cell r="D59">
            <v>87922</v>
          </cell>
          <cell r="E59" t="str">
            <v>NUTRITION ET NATURE</v>
          </cell>
        </row>
        <row r="60">
          <cell r="A60">
            <v>87956</v>
          </cell>
          <cell r="D60">
            <v>87956</v>
          </cell>
          <cell r="E60" t="str">
            <v>BONDUELLE EUROPE LONG LIFE</v>
          </cell>
        </row>
        <row r="61">
          <cell r="A61">
            <v>87970</v>
          </cell>
          <cell r="D61">
            <v>87970</v>
          </cell>
          <cell r="E61" t="str">
            <v>DENAUX SARL</v>
          </cell>
        </row>
        <row r="62">
          <cell r="A62">
            <v>87974</v>
          </cell>
          <cell r="D62">
            <v>87974</v>
          </cell>
          <cell r="E62" t="str">
            <v>GUILLET</v>
          </cell>
        </row>
        <row r="63">
          <cell r="A63">
            <v>89421</v>
          </cell>
          <cell r="D63">
            <v>89421</v>
          </cell>
          <cell r="E63" t="str">
            <v>BAILLY</v>
          </cell>
        </row>
        <row r="64">
          <cell r="A64">
            <v>100235</v>
          </cell>
          <cell r="D64">
            <v>100235</v>
          </cell>
          <cell r="E64" t="str">
            <v>BONNY SAS</v>
          </cell>
        </row>
        <row r="65">
          <cell r="A65">
            <v>100310</v>
          </cell>
          <cell r="D65">
            <v>100310</v>
          </cell>
          <cell r="E65" t="str">
            <v>SUNFREEZE FRANCE.</v>
          </cell>
        </row>
        <row r="66">
          <cell r="A66">
            <v>100533</v>
          </cell>
          <cell r="D66">
            <v>100533</v>
          </cell>
          <cell r="E66" t="str">
            <v>DUNI</v>
          </cell>
        </row>
        <row r="67">
          <cell r="A67">
            <v>100725</v>
          </cell>
          <cell r="D67">
            <v>100725</v>
          </cell>
          <cell r="E67" t="str">
            <v>MICHEL KREMER</v>
          </cell>
        </row>
        <row r="68">
          <cell r="A68">
            <v>100766</v>
          </cell>
          <cell r="D68">
            <v>100766</v>
          </cell>
          <cell r="E68" t="str">
            <v>TRADITIONS &amp; GOURMANDISES</v>
          </cell>
        </row>
        <row r="69">
          <cell r="A69">
            <v>100855</v>
          </cell>
          <cell r="D69">
            <v>100855</v>
          </cell>
          <cell r="E69" t="str">
            <v>GALLIANCE VOLAILLE FRAICHE</v>
          </cell>
        </row>
        <row r="70">
          <cell r="A70">
            <v>101046</v>
          </cell>
          <cell r="D70">
            <v>101046</v>
          </cell>
          <cell r="E70" t="str">
            <v>COMATEC</v>
          </cell>
        </row>
        <row r="71">
          <cell r="A71">
            <v>101167</v>
          </cell>
          <cell r="D71">
            <v>101167</v>
          </cell>
          <cell r="E71" t="str">
            <v>LANSON INTERNATIONAL DIFFUSION</v>
          </cell>
        </row>
        <row r="72">
          <cell r="A72">
            <v>101194</v>
          </cell>
          <cell r="D72">
            <v>101194</v>
          </cell>
          <cell r="E72" t="str">
            <v>BOUL.CHATEAU BLANC SAS</v>
          </cell>
        </row>
        <row r="73">
          <cell r="A73">
            <v>101213</v>
          </cell>
          <cell r="D73">
            <v>101213</v>
          </cell>
          <cell r="E73" t="str">
            <v>PALAIS DES SAVEURS</v>
          </cell>
        </row>
        <row r="74">
          <cell r="A74">
            <v>101223</v>
          </cell>
          <cell r="D74">
            <v>101223</v>
          </cell>
          <cell r="E74" t="str">
            <v>UNILEVER</v>
          </cell>
        </row>
        <row r="75">
          <cell r="A75">
            <v>101594</v>
          </cell>
          <cell r="D75">
            <v>101594</v>
          </cell>
          <cell r="E75" t="str">
            <v>CAP CAVALLY</v>
          </cell>
        </row>
        <row r="76">
          <cell r="A76">
            <v>102295</v>
          </cell>
          <cell r="D76">
            <v>102295</v>
          </cell>
          <cell r="E76" t="str">
            <v>SEDA IBERICA EMBALLAGENS SA</v>
          </cell>
        </row>
        <row r="77">
          <cell r="A77">
            <v>102762</v>
          </cell>
          <cell r="D77">
            <v>102762</v>
          </cell>
          <cell r="E77" t="str">
            <v>COOP. LEG. ROSEE DES CHAMPS</v>
          </cell>
        </row>
        <row r="78">
          <cell r="A78">
            <v>102998</v>
          </cell>
          <cell r="D78">
            <v>102998</v>
          </cell>
          <cell r="E78" t="str">
            <v>INELIS</v>
          </cell>
        </row>
        <row r="79">
          <cell r="A79">
            <v>103083</v>
          </cell>
          <cell r="D79">
            <v>103083</v>
          </cell>
          <cell r="E79" t="str">
            <v>PEPSICO</v>
          </cell>
        </row>
        <row r="80">
          <cell r="A80">
            <v>103569</v>
          </cell>
          <cell r="D80">
            <v>103569</v>
          </cell>
          <cell r="E80" t="str">
            <v>FB SOLUTION (EX BRIDOR)</v>
          </cell>
        </row>
        <row r="81">
          <cell r="A81">
            <v>103851</v>
          </cell>
          <cell r="D81">
            <v>103851</v>
          </cell>
          <cell r="E81" t="str">
            <v>SOLIA SAS</v>
          </cell>
        </row>
        <row r="82">
          <cell r="A82">
            <v>103918</v>
          </cell>
          <cell r="D82">
            <v>103918</v>
          </cell>
          <cell r="E82" t="str">
            <v>LA CHABLISIENNE</v>
          </cell>
        </row>
        <row r="83">
          <cell r="A83">
            <v>103993</v>
          </cell>
          <cell r="D83">
            <v>103993</v>
          </cell>
          <cell r="E83" t="str">
            <v>A L'OURS GOURMAND</v>
          </cell>
        </row>
        <row r="84">
          <cell r="A84">
            <v>104361</v>
          </cell>
          <cell r="D84">
            <v>104361</v>
          </cell>
          <cell r="E84" t="str">
            <v>SAVEURS CRISTAL</v>
          </cell>
        </row>
        <row r="85">
          <cell r="A85">
            <v>104522</v>
          </cell>
          <cell r="D85">
            <v>104522</v>
          </cell>
          <cell r="E85" t="str">
            <v>DSL DISTRIBUTION</v>
          </cell>
        </row>
        <row r="86">
          <cell r="A86">
            <v>104923</v>
          </cell>
          <cell r="D86">
            <v>104923</v>
          </cell>
          <cell r="E86" t="str">
            <v>POMONA EPISAVEURS IDF</v>
          </cell>
        </row>
        <row r="87">
          <cell r="A87">
            <v>105167</v>
          </cell>
          <cell r="D87">
            <v>105167</v>
          </cell>
          <cell r="E87" t="str">
            <v>BONDUELLE FRAIS FRANCE SA</v>
          </cell>
        </row>
        <row r="88">
          <cell r="A88">
            <v>105375</v>
          </cell>
          <cell r="D88">
            <v>105375</v>
          </cell>
          <cell r="E88" t="str">
            <v>POMONA PASSION FRD  BALANCOURT</v>
          </cell>
        </row>
        <row r="89">
          <cell r="A89">
            <v>105397</v>
          </cell>
          <cell r="D89">
            <v>105397</v>
          </cell>
          <cell r="E89" t="str">
            <v>ERHARD .</v>
          </cell>
        </row>
        <row r="90">
          <cell r="A90">
            <v>106487</v>
          </cell>
          <cell r="D90">
            <v>106487</v>
          </cell>
          <cell r="E90" t="str">
            <v>DAVIGEL/LAGNY..</v>
          </cell>
        </row>
        <row r="91">
          <cell r="A91">
            <v>106706</v>
          </cell>
          <cell r="D91">
            <v>106706</v>
          </cell>
          <cell r="E91" t="str">
            <v>POMONE SA</v>
          </cell>
        </row>
        <row r="92">
          <cell r="A92">
            <v>106738</v>
          </cell>
          <cell r="D92">
            <v>106738</v>
          </cell>
          <cell r="E92" t="str">
            <v>MOY PARK FRANCE SAS.</v>
          </cell>
        </row>
        <row r="93">
          <cell r="A93">
            <v>106838</v>
          </cell>
          <cell r="D93">
            <v>106838</v>
          </cell>
          <cell r="E93" t="str">
            <v>SENS GOURMET</v>
          </cell>
        </row>
        <row r="94">
          <cell r="A94">
            <v>107630</v>
          </cell>
          <cell r="D94">
            <v>107630</v>
          </cell>
          <cell r="E94" t="str">
            <v>CARNIATO BONNEUIL</v>
          </cell>
        </row>
        <row r="95">
          <cell r="A95">
            <v>108288</v>
          </cell>
          <cell r="D95">
            <v>108288</v>
          </cell>
          <cell r="E95" t="str">
            <v>FREIBERGER.</v>
          </cell>
        </row>
        <row r="96">
          <cell r="A96">
            <v>108384</v>
          </cell>
          <cell r="D96">
            <v>108384</v>
          </cell>
          <cell r="E96" t="str">
            <v>ADM (EX AOR)</v>
          </cell>
        </row>
        <row r="97">
          <cell r="A97">
            <v>109015</v>
          </cell>
          <cell r="D97">
            <v>109015</v>
          </cell>
          <cell r="E97" t="str">
            <v>COMPAGNIE DES DESSERT FRANCE.</v>
          </cell>
        </row>
        <row r="98">
          <cell r="A98">
            <v>109213</v>
          </cell>
          <cell r="D98">
            <v>109213</v>
          </cell>
          <cell r="E98" t="str">
            <v>FINGER FOOD.</v>
          </cell>
        </row>
        <row r="99">
          <cell r="A99">
            <v>109874</v>
          </cell>
          <cell r="D99">
            <v>109874</v>
          </cell>
          <cell r="E99" t="str">
            <v>CHEVAL QUANCARD.</v>
          </cell>
        </row>
        <row r="100">
          <cell r="A100">
            <v>109876</v>
          </cell>
          <cell r="D100">
            <v>109876</v>
          </cell>
          <cell r="E100" t="str">
            <v>GERARD BERTRAND.</v>
          </cell>
        </row>
        <row r="101">
          <cell r="A101">
            <v>109877</v>
          </cell>
          <cell r="D101">
            <v>109877</v>
          </cell>
          <cell r="E101" t="str">
            <v>BOURGOGNE P. GRUBER AEGERTER</v>
          </cell>
        </row>
        <row r="102">
          <cell r="A102">
            <v>109892</v>
          </cell>
          <cell r="D102">
            <v>109892</v>
          </cell>
          <cell r="E102" t="str">
            <v>AFIS FOOD</v>
          </cell>
        </row>
        <row r="103">
          <cell r="A103">
            <v>109900</v>
          </cell>
          <cell r="D103">
            <v>109900</v>
          </cell>
          <cell r="E103" t="str">
            <v>SANDORGEL - SARTROUVILLE (ROM)</v>
          </cell>
        </row>
        <row r="104">
          <cell r="A104">
            <v>110066</v>
          </cell>
          <cell r="D104">
            <v>110066</v>
          </cell>
          <cell r="E104" t="str">
            <v>JORDENEN</v>
          </cell>
        </row>
        <row r="105">
          <cell r="A105">
            <v>110113</v>
          </cell>
          <cell r="D105">
            <v>110113</v>
          </cell>
          <cell r="E105" t="str">
            <v>MIX BUFFET</v>
          </cell>
        </row>
        <row r="106">
          <cell r="A106">
            <v>110514</v>
          </cell>
          <cell r="D106">
            <v>110514</v>
          </cell>
          <cell r="E106" t="str">
            <v>SPECIALITES DU MONDE</v>
          </cell>
        </row>
        <row r="107">
          <cell r="A107">
            <v>110973</v>
          </cell>
          <cell r="D107">
            <v>110973</v>
          </cell>
          <cell r="E107" t="str">
            <v>NAYA</v>
          </cell>
        </row>
        <row r="108">
          <cell r="A108">
            <v>111004</v>
          </cell>
          <cell r="D108">
            <v>111004</v>
          </cell>
          <cell r="E108" t="str">
            <v>HEINZ</v>
          </cell>
        </row>
        <row r="109">
          <cell r="A109">
            <v>111639</v>
          </cell>
          <cell r="D109">
            <v>111639</v>
          </cell>
          <cell r="E109" t="str">
            <v>OLIVIER BERTRAND IDF</v>
          </cell>
        </row>
        <row r="110">
          <cell r="A110">
            <v>111724</v>
          </cell>
          <cell r="D110">
            <v>111724</v>
          </cell>
          <cell r="E110" t="str">
            <v>DEA FRANCE</v>
          </cell>
        </row>
        <row r="111">
          <cell r="A111">
            <v>111735</v>
          </cell>
          <cell r="D111">
            <v>111735</v>
          </cell>
          <cell r="E111" t="str">
            <v>SEGAFREDO</v>
          </cell>
        </row>
        <row r="112">
          <cell r="A112">
            <v>111741</v>
          </cell>
          <cell r="D112">
            <v>111741</v>
          </cell>
          <cell r="E112" t="str">
            <v>AOSTE</v>
          </cell>
        </row>
        <row r="113">
          <cell r="A113">
            <v>111908</v>
          </cell>
          <cell r="D113">
            <v>111908</v>
          </cell>
          <cell r="E113" t="str">
            <v>DALLOYAU</v>
          </cell>
        </row>
        <row r="114">
          <cell r="A114">
            <v>112247</v>
          </cell>
          <cell r="D114">
            <v>112247</v>
          </cell>
          <cell r="E114" t="str">
            <v>DISTRIPATES</v>
          </cell>
        </row>
        <row r="115">
          <cell r="A115">
            <v>112311</v>
          </cell>
          <cell r="D115">
            <v>112311</v>
          </cell>
          <cell r="E115" t="str">
            <v>BERGAMS EX KIOSQUE SANDWICHES</v>
          </cell>
        </row>
        <row r="116">
          <cell r="A116">
            <v>112349</v>
          </cell>
          <cell r="D116">
            <v>112349</v>
          </cell>
          <cell r="E116" t="str">
            <v>COMTOISE DE SPECIALITES FROMAG</v>
          </cell>
        </row>
        <row r="117">
          <cell r="A117">
            <v>112530</v>
          </cell>
          <cell r="D117">
            <v>112530</v>
          </cell>
          <cell r="E117" t="str">
            <v>SEDA ITALY</v>
          </cell>
        </row>
        <row r="118">
          <cell r="A118">
            <v>112645</v>
          </cell>
          <cell r="D118">
            <v>112645</v>
          </cell>
          <cell r="E118" t="str">
            <v>PRIMEL GASTRONOMIE SA</v>
          </cell>
        </row>
        <row r="119">
          <cell r="A119">
            <v>112655</v>
          </cell>
          <cell r="D119">
            <v>112655</v>
          </cell>
          <cell r="E119" t="str">
            <v>BRAKE FRANCE SERVICE</v>
          </cell>
        </row>
        <row r="120">
          <cell r="A120">
            <v>112681</v>
          </cell>
          <cell r="D120">
            <v>112681</v>
          </cell>
          <cell r="E120" t="str">
            <v>SCAL (EX GOLD POINT)</v>
          </cell>
        </row>
        <row r="121">
          <cell r="A121">
            <v>113029</v>
          </cell>
          <cell r="D121">
            <v>113029</v>
          </cell>
          <cell r="E121" t="str">
            <v>ESPRI RESTAURATION</v>
          </cell>
        </row>
        <row r="122">
          <cell r="A122">
            <v>113032</v>
          </cell>
          <cell r="D122">
            <v>113032</v>
          </cell>
          <cell r="E122" t="str">
            <v>FOOD EUROPE SAS</v>
          </cell>
        </row>
        <row r="123">
          <cell r="A123">
            <v>113085</v>
          </cell>
          <cell r="D123">
            <v>113085</v>
          </cell>
          <cell r="E123" t="str">
            <v>CSM FRANCE SAS</v>
          </cell>
        </row>
        <row r="124">
          <cell r="A124">
            <v>113263</v>
          </cell>
          <cell r="D124">
            <v>113263</v>
          </cell>
          <cell r="E124" t="str">
            <v>SOREAL ILOU</v>
          </cell>
        </row>
        <row r="125">
          <cell r="A125">
            <v>113373</v>
          </cell>
          <cell r="D125">
            <v>113373</v>
          </cell>
          <cell r="E125" t="str">
            <v>GILFI SA</v>
          </cell>
        </row>
        <row r="126">
          <cell r="A126">
            <v>113892</v>
          </cell>
          <cell r="D126">
            <v>113892</v>
          </cell>
          <cell r="E126" t="str">
            <v>GENERATION SNACKING</v>
          </cell>
        </row>
        <row r="127">
          <cell r="A127">
            <v>114007</v>
          </cell>
          <cell r="D127">
            <v>114007</v>
          </cell>
          <cell r="E127" t="str">
            <v>ESSITY FRANCE</v>
          </cell>
        </row>
        <row r="128">
          <cell r="A128">
            <v>114271</v>
          </cell>
          <cell r="D128">
            <v>114271</v>
          </cell>
          <cell r="E128" t="str">
            <v>MAC CAIN FOODS EUROPE</v>
          </cell>
        </row>
        <row r="129">
          <cell r="A129">
            <v>114292</v>
          </cell>
          <cell r="D129">
            <v>114292</v>
          </cell>
          <cell r="E129" t="str">
            <v>SOCIETE FRANCE DISTRIBUTION</v>
          </cell>
        </row>
        <row r="130">
          <cell r="A130">
            <v>114565</v>
          </cell>
          <cell r="D130">
            <v>114565</v>
          </cell>
          <cell r="E130" t="str">
            <v>JPM FOOD</v>
          </cell>
        </row>
        <row r="131">
          <cell r="A131">
            <v>114655</v>
          </cell>
          <cell r="D131">
            <v>114655</v>
          </cell>
          <cell r="E131" t="str">
            <v>LESAGE &amp; FILS</v>
          </cell>
        </row>
        <row r="132">
          <cell r="A132">
            <v>114681</v>
          </cell>
          <cell r="D132">
            <v>114681</v>
          </cell>
          <cell r="E132" t="str">
            <v>FRESH'N 'CO</v>
          </cell>
        </row>
        <row r="133">
          <cell r="A133">
            <v>114857</v>
          </cell>
          <cell r="D133">
            <v>114857</v>
          </cell>
          <cell r="E133" t="str">
            <v>ELIVIA SAS</v>
          </cell>
        </row>
        <row r="134">
          <cell r="A134">
            <v>115052</v>
          </cell>
          <cell r="D134">
            <v>115052</v>
          </cell>
          <cell r="E134" t="str">
            <v>FRENCH DESSERTS</v>
          </cell>
        </row>
        <row r="135">
          <cell r="A135">
            <v>115080</v>
          </cell>
          <cell r="D135">
            <v>115080</v>
          </cell>
          <cell r="E135" t="str">
            <v>FESTINS DE SOLOGNE</v>
          </cell>
        </row>
        <row r="136">
          <cell r="A136">
            <v>115084</v>
          </cell>
          <cell r="D136">
            <v>115084</v>
          </cell>
          <cell r="E136" t="str">
            <v>FOODEX TEX MEX</v>
          </cell>
        </row>
        <row r="137">
          <cell r="A137">
            <v>115221</v>
          </cell>
          <cell r="D137">
            <v>115221</v>
          </cell>
          <cell r="E137" t="str">
            <v>GAMME DES CHEFS</v>
          </cell>
        </row>
        <row r="138">
          <cell r="A138">
            <v>115222</v>
          </cell>
          <cell r="D138">
            <v>115222</v>
          </cell>
          <cell r="E138" t="str">
            <v>BOUL.THIERRY SPM</v>
          </cell>
        </row>
        <row r="139">
          <cell r="A139">
            <v>115409</v>
          </cell>
          <cell r="D139">
            <v>115409</v>
          </cell>
          <cell r="E139" t="str">
            <v>PATRIGEL</v>
          </cell>
        </row>
        <row r="140">
          <cell r="A140">
            <v>115434</v>
          </cell>
          <cell r="D140">
            <v>115434</v>
          </cell>
          <cell r="E140" t="str">
            <v>FERRERO FRANCE COMMERCIALE</v>
          </cell>
        </row>
        <row r="141">
          <cell r="A141">
            <v>115471</v>
          </cell>
          <cell r="D141">
            <v>115471</v>
          </cell>
          <cell r="E141" t="str">
            <v>MEDITERRANEAN FOODSOLUTIIONS</v>
          </cell>
        </row>
        <row r="142">
          <cell r="A142">
            <v>116004</v>
          </cell>
          <cell r="D142">
            <v>116004</v>
          </cell>
          <cell r="E142" t="str">
            <v>DAMMANN FRERES</v>
          </cell>
        </row>
        <row r="143">
          <cell r="A143">
            <v>116027</v>
          </cell>
          <cell r="D143">
            <v>116027</v>
          </cell>
          <cell r="E143" t="str">
            <v>MERICQ</v>
          </cell>
        </row>
        <row r="144">
          <cell r="A144">
            <v>116047</v>
          </cell>
          <cell r="D144">
            <v>116047</v>
          </cell>
          <cell r="E144" t="str">
            <v>MADEMOISELLE DESSERTS FRANCE</v>
          </cell>
        </row>
        <row r="145">
          <cell r="A145">
            <v>116240</v>
          </cell>
          <cell r="D145">
            <v>116240</v>
          </cell>
          <cell r="E145" t="str">
            <v>EDNA</v>
          </cell>
        </row>
        <row r="146">
          <cell r="A146">
            <v>116347</v>
          </cell>
          <cell r="D146">
            <v>116347</v>
          </cell>
          <cell r="E146" t="str">
            <v>DESSAINT FOOD SERVICES</v>
          </cell>
        </row>
        <row r="147">
          <cell r="A147">
            <v>116359</v>
          </cell>
          <cell r="D147">
            <v>116359</v>
          </cell>
          <cell r="E147" t="str">
            <v>THIRIEZ AGRO</v>
          </cell>
        </row>
        <row r="148">
          <cell r="A148">
            <v>116409</v>
          </cell>
          <cell r="D148">
            <v>116409</v>
          </cell>
          <cell r="E148" t="str">
            <v>SBV FARMOR</v>
          </cell>
        </row>
        <row r="149">
          <cell r="A149">
            <v>116430</v>
          </cell>
          <cell r="D149">
            <v>116430</v>
          </cell>
          <cell r="E149" t="str">
            <v>NATURE FRAIS</v>
          </cell>
        </row>
        <row r="150">
          <cell r="A150">
            <v>116470</v>
          </cell>
          <cell r="D150">
            <v>116470</v>
          </cell>
          <cell r="E150" t="str">
            <v>ARDELICE</v>
          </cell>
        </row>
        <row r="151">
          <cell r="A151">
            <v>116533</v>
          </cell>
          <cell r="D151">
            <v>116533</v>
          </cell>
          <cell r="E151" t="str">
            <v>PHILEA</v>
          </cell>
        </row>
        <row r="152">
          <cell r="A152">
            <v>116626</v>
          </cell>
          <cell r="D152">
            <v>116626</v>
          </cell>
          <cell r="E152" t="str">
            <v>FRAICHEUR FACTORY</v>
          </cell>
        </row>
        <row r="153">
          <cell r="A153">
            <v>116633</v>
          </cell>
          <cell r="D153">
            <v>116633</v>
          </cell>
          <cell r="E153" t="str">
            <v>RUSTICHELLI SRL</v>
          </cell>
        </row>
        <row r="154">
          <cell r="A154">
            <v>116675</v>
          </cell>
          <cell r="D154">
            <v>116675</v>
          </cell>
          <cell r="E154" t="str">
            <v>DOMAINE BERENAS</v>
          </cell>
        </row>
        <row r="155">
          <cell r="A155">
            <v>116752</v>
          </cell>
          <cell r="D155">
            <v>116752</v>
          </cell>
          <cell r="E155" t="str">
            <v>ROUX &amp; CIE</v>
          </cell>
        </row>
        <row r="156">
          <cell r="A156">
            <v>116758</v>
          </cell>
          <cell r="D156">
            <v>116758</v>
          </cell>
          <cell r="E156" t="str">
            <v>MAISON CHATINE</v>
          </cell>
        </row>
        <row r="157">
          <cell r="A157">
            <v>116762</v>
          </cell>
          <cell r="D157">
            <v>116762</v>
          </cell>
          <cell r="E157" t="str">
            <v>FRANCE SALAISONS</v>
          </cell>
        </row>
        <row r="158">
          <cell r="A158">
            <v>116763</v>
          </cell>
          <cell r="D158">
            <v>116763</v>
          </cell>
          <cell r="E158" t="str">
            <v>SNVA</v>
          </cell>
        </row>
        <row r="159">
          <cell r="A159">
            <v>116851</v>
          </cell>
          <cell r="D159">
            <v>116851</v>
          </cell>
          <cell r="E159" t="str">
            <v>DAWN FOODS FRANCE</v>
          </cell>
        </row>
        <row r="160">
          <cell r="A160">
            <v>116865</v>
          </cell>
          <cell r="D160">
            <v>116865</v>
          </cell>
          <cell r="E160" t="str">
            <v>VANDEMOORTELE BAKERY PRODUCTS</v>
          </cell>
        </row>
        <row r="161">
          <cell r="A161">
            <v>116976</v>
          </cell>
          <cell r="D161">
            <v>116976</v>
          </cell>
          <cell r="E161" t="str">
            <v>BRINDELICES</v>
          </cell>
        </row>
        <row r="162">
          <cell r="A162">
            <v>117158</v>
          </cell>
          <cell r="D162">
            <v>117158</v>
          </cell>
          <cell r="E162" t="str">
            <v>COMPTOIRS OCEANIQUES</v>
          </cell>
        </row>
        <row r="163">
          <cell r="A163">
            <v>117318</v>
          </cell>
          <cell r="D163">
            <v>117318</v>
          </cell>
          <cell r="E163" t="str">
            <v>GREENYARD</v>
          </cell>
        </row>
        <row r="164">
          <cell r="A164">
            <v>117333</v>
          </cell>
          <cell r="D164">
            <v>117333</v>
          </cell>
          <cell r="E164" t="str">
            <v>FLORICONCEPT</v>
          </cell>
        </row>
        <row r="165">
          <cell r="A165">
            <v>117344</v>
          </cell>
          <cell r="D165">
            <v>117344</v>
          </cell>
          <cell r="E165" t="str">
            <v>FOOD PLUS</v>
          </cell>
        </row>
        <row r="166">
          <cell r="A166">
            <v>117391</v>
          </cell>
          <cell r="D166">
            <v>117391</v>
          </cell>
          <cell r="E166" t="str">
            <v>SAGA CHOCOLAT</v>
          </cell>
        </row>
        <row r="167">
          <cell r="A167">
            <v>117554</v>
          </cell>
          <cell r="D167">
            <v>117554</v>
          </cell>
          <cell r="E167" t="str">
            <v>BIOCOOP RESTAURATION</v>
          </cell>
        </row>
        <row r="168">
          <cell r="A168">
            <v>117598</v>
          </cell>
          <cell r="D168">
            <v>117598</v>
          </cell>
          <cell r="E168" t="str">
            <v>CAP SOLUTIONS CULINAIRES</v>
          </cell>
        </row>
        <row r="169">
          <cell r="A169">
            <v>117599</v>
          </cell>
          <cell r="D169">
            <v>117599</v>
          </cell>
          <cell r="E169" t="str">
            <v>ROLLI FRANCE</v>
          </cell>
        </row>
        <row r="170">
          <cell r="A170">
            <v>117672</v>
          </cell>
          <cell r="D170">
            <v>117672</v>
          </cell>
          <cell r="E170" t="str">
            <v>DPF DEVELOPEMENT</v>
          </cell>
        </row>
        <row r="171">
          <cell r="A171">
            <v>117734</v>
          </cell>
          <cell r="D171">
            <v>117734</v>
          </cell>
          <cell r="E171" t="str">
            <v>DEVILLE</v>
          </cell>
        </row>
        <row r="172">
          <cell r="A172">
            <v>117745</v>
          </cell>
          <cell r="D172">
            <v>117745</v>
          </cell>
          <cell r="E172" t="str">
            <v>MATIK.</v>
          </cell>
        </row>
        <row r="173">
          <cell r="A173">
            <v>117883</v>
          </cell>
          <cell r="D173">
            <v>117883</v>
          </cell>
          <cell r="E173" t="str">
            <v>GATEAU FANTASTIC</v>
          </cell>
        </row>
        <row r="174">
          <cell r="A174">
            <v>117904</v>
          </cell>
          <cell r="D174">
            <v>117904</v>
          </cell>
          <cell r="E174" t="str">
            <v>AVIKO SA</v>
          </cell>
        </row>
        <row r="175">
          <cell r="A175">
            <v>117945</v>
          </cell>
          <cell r="D175">
            <v>117945</v>
          </cell>
          <cell r="E175" t="str">
            <v>ELLER PACKAGING</v>
          </cell>
        </row>
        <row r="176">
          <cell r="A176">
            <v>118006</v>
          </cell>
          <cell r="D176">
            <v>118006</v>
          </cell>
          <cell r="E176" t="str">
            <v>TRADER IMAGE</v>
          </cell>
        </row>
        <row r="177">
          <cell r="A177">
            <v>118104</v>
          </cell>
          <cell r="D177">
            <v>118104</v>
          </cell>
          <cell r="E177" t="str">
            <v>GARCIA DE POU</v>
          </cell>
        </row>
        <row r="178">
          <cell r="A178">
            <v>118179</v>
          </cell>
          <cell r="D178">
            <v>118179</v>
          </cell>
          <cell r="E178" t="str">
            <v>EUROPA CUISSON</v>
          </cell>
        </row>
        <row r="179">
          <cell r="A179">
            <v>118344</v>
          </cell>
          <cell r="D179">
            <v>118344</v>
          </cell>
          <cell r="E179" t="str">
            <v>THALASSA SEAFOODS SA</v>
          </cell>
        </row>
        <row r="180">
          <cell r="A180">
            <v>118379</v>
          </cell>
          <cell r="D180">
            <v>118379</v>
          </cell>
          <cell r="E180" t="str">
            <v>GASTROMER SAA</v>
          </cell>
        </row>
        <row r="181">
          <cell r="A181">
            <v>118392</v>
          </cell>
          <cell r="D181">
            <v>118392</v>
          </cell>
          <cell r="E181" t="str">
            <v>SELECTION GOURMANDE</v>
          </cell>
        </row>
        <row r="182">
          <cell r="A182">
            <v>118495</v>
          </cell>
          <cell r="D182">
            <v>118495</v>
          </cell>
          <cell r="E182" t="str">
            <v>MADERN SAS</v>
          </cell>
        </row>
        <row r="183">
          <cell r="A183">
            <v>118625</v>
          </cell>
          <cell r="D183">
            <v>118625</v>
          </cell>
          <cell r="E183" t="str">
            <v>MAGDA</v>
          </cell>
        </row>
        <row r="184">
          <cell r="A184">
            <v>118660</v>
          </cell>
          <cell r="D184">
            <v>118660</v>
          </cell>
          <cell r="E184" t="str">
            <v>CARAMBELLE</v>
          </cell>
        </row>
        <row r="185">
          <cell r="A185">
            <v>118672</v>
          </cell>
          <cell r="D185">
            <v>118672</v>
          </cell>
          <cell r="E185" t="str">
            <v>LE MONDE DES CREPES</v>
          </cell>
        </row>
        <row r="186">
          <cell r="A186">
            <v>118673</v>
          </cell>
          <cell r="D186">
            <v>118673</v>
          </cell>
          <cell r="E186" t="str">
            <v>HAFNER SEPTEUIL</v>
          </cell>
        </row>
        <row r="187">
          <cell r="A187">
            <v>118674</v>
          </cell>
          <cell r="D187">
            <v>118674</v>
          </cell>
          <cell r="E187" t="str">
            <v>REITZEL BRIAND</v>
          </cell>
        </row>
        <row r="188">
          <cell r="A188">
            <v>118678</v>
          </cell>
          <cell r="D188">
            <v>118678</v>
          </cell>
          <cell r="E188" t="str">
            <v>INDULGENCE PATISSERIE LTD</v>
          </cell>
        </row>
        <row r="189">
          <cell r="A189">
            <v>118701</v>
          </cell>
          <cell r="D189">
            <v>118701</v>
          </cell>
          <cell r="E189" t="str">
            <v>TENDRIADE COLLET</v>
          </cell>
        </row>
        <row r="190">
          <cell r="A190">
            <v>118731</v>
          </cell>
          <cell r="D190">
            <v>118731</v>
          </cell>
          <cell r="E190" t="str">
            <v>ORCHIDEES MAISONS DE VIN</v>
          </cell>
        </row>
        <row r="191">
          <cell r="A191">
            <v>118929</v>
          </cell>
          <cell r="D191">
            <v>118929</v>
          </cell>
          <cell r="E191" t="str">
            <v>BOULANGERIE PARIS&amp;CO</v>
          </cell>
        </row>
        <row r="192">
          <cell r="A192">
            <v>118933</v>
          </cell>
          <cell r="D192">
            <v>118933</v>
          </cell>
          <cell r="E192" t="str">
            <v>LA CHARLOTTE</v>
          </cell>
        </row>
        <row r="193">
          <cell r="A193">
            <v>118980</v>
          </cell>
          <cell r="D193">
            <v>118980</v>
          </cell>
          <cell r="E193" t="str">
            <v>PANIDOR - PANICONGELADOS</v>
          </cell>
        </row>
        <row r="194">
          <cell r="A194">
            <v>119374</v>
          </cell>
          <cell r="D194">
            <v>119374</v>
          </cell>
          <cell r="E194" t="str">
            <v>MONT BLANC ET CHOCOLAT SARL</v>
          </cell>
        </row>
        <row r="195">
          <cell r="A195">
            <v>119598</v>
          </cell>
          <cell r="D195">
            <v>119598</v>
          </cell>
          <cell r="E195" t="str">
            <v>BCDREST</v>
          </cell>
        </row>
        <row r="196">
          <cell r="A196">
            <v>119635</v>
          </cell>
          <cell r="D196">
            <v>119635</v>
          </cell>
          <cell r="E196" t="str">
            <v>JPACA SAS</v>
          </cell>
        </row>
        <row r="197">
          <cell r="A197">
            <v>119690</v>
          </cell>
          <cell r="D197">
            <v>119690</v>
          </cell>
          <cell r="E197" t="str">
            <v>LAVAZZA FRANCE</v>
          </cell>
        </row>
        <row r="198">
          <cell r="A198">
            <v>119831</v>
          </cell>
          <cell r="D198">
            <v>119831</v>
          </cell>
          <cell r="E198" t="str">
            <v>AMERICAN DESSERT</v>
          </cell>
        </row>
        <row r="199">
          <cell r="A199">
            <v>119852</v>
          </cell>
          <cell r="D199">
            <v>119852</v>
          </cell>
          <cell r="E199" t="str">
            <v>NATAMA</v>
          </cell>
        </row>
        <row r="200">
          <cell r="A200">
            <v>119936</v>
          </cell>
          <cell r="D200">
            <v>119936</v>
          </cell>
          <cell r="E200" t="str">
            <v>CERCLE VERT CV</v>
          </cell>
        </row>
        <row r="201">
          <cell r="A201">
            <v>119946</v>
          </cell>
          <cell r="D201">
            <v>119946</v>
          </cell>
          <cell r="E201" t="str">
            <v>TRANCHAGE DE LA JASSE</v>
          </cell>
        </row>
        <row r="202">
          <cell r="A202">
            <v>119961</v>
          </cell>
          <cell r="D202">
            <v>119961</v>
          </cell>
          <cell r="E202" t="str">
            <v>ARTE DEL VINO</v>
          </cell>
        </row>
        <row r="203">
          <cell r="A203">
            <v>120014</v>
          </cell>
          <cell r="D203">
            <v>120014</v>
          </cell>
          <cell r="E203" t="str">
            <v>ES PRINT</v>
          </cell>
        </row>
        <row r="204">
          <cell r="A204">
            <v>120037</v>
          </cell>
          <cell r="D204">
            <v>120037</v>
          </cell>
          <cell r="E204" t="str">
            <v>ORIENTIS GOURMET</v>
          </cell>
        </row>
        <row r="205">
          <cell r="A205">
            <v>120039</v>
          </cell>
          <cell r="D205">
            <v>120039</v>
          </cell>
          <cell r="E205" t="str">
            <v>GELAE</v>
          </cell>
        </row>
        <row r="206">
          <cell r="A206">
            <v>120080</v>
          </cell>
          <cell r="D206">
            <v>120080</v>
          </cell>
          <cell r="E206" t="str">
            <v>POMONE SAS</v>
          </cell>
        </row>
        <row r="207">
          <cell r="A207">
            <v>120081</v>
          </cell>
          <cell r="D207">
            <v>120081</v>
          </cell>
          <cell r="E207" t="str">
            <v>CONFISERIE DES HTES VOSGES</v>
          </cell>
        </row>
        <row r="208">
          <cell r="A208">
            <v>120082</v>
          </cell>
          <cell r="D208">
            <v>120082</v>
          </cell>
          <cell r="E208" t="str">
            <v>HJ HEINZ DISTRIBUTION</v>
          </cell>
        </row>
        <row r="209">
          <cell r="A209">
            <v>120086</v>
          </cell>
          <cell r="D209">
            <v>120086</v>
          </cell>
          <cell r="E209" t="str">
            <v>EGREEN INT LIMITED</v>
          </cell>
        </row>
        <row r="210">
          <cell r="A210">
            <v>120122</v>
          </cell>
          <cell r="D210">
            <v>120122</v>
          </cell>
          <cell r="E210" t="str">
            <v>LABEYRIE</v>
          </cell>
        </row>
        <row r="211">
          <cell r="A211">
            <v>120149</v>
          </cell>
          <cell r="D211">
            <v>120149</v>
          </cell>
          <cell r="E211" t="str">
            <v>FLORENSUC</v>
          </cell>
        </row>
        <row r="212">
          <cell r="A212">
            <v>120193</v>
          </cell>
          <cell r="D212">
            <v>120193</v>
          </cell>
          <cell r="E212" t="str">
            <v>DELABIE</v>
          </cell>
        </row>
        <row r="213">
          <cell r="A213">
            <v>10734</v>
          </cell>
          <cell r="D213">
            <v>10734</v>
          </cell>
          <cell r="E213" t="str">
            <v>HUHTAMAKI</v>
          </cell>
        </row>
        <row r="214">
          <cell r="A214">
            <v>87568</v>
          </cell>
          <cell r="D214">
            <v>87568</v>
          </cell>
          <cell r="E214" t="str">
            <v>LE DELAS SA</v>
          </cell>
        </row>
        <row r="215">
          <cell r="A215">
            <v>87769</v>
          </cell>
          <cell r="D215">
            <v>87769</v>
          </cell>
          <cell r="E215" t="str">
            <v>COMPTOIR OCEANIQUE</v>
          </cell>
        </row>
        <row r="216">
          <cell r="A216">
            <v>106418</v>
          </cell>
          <cell r="D216">
            <v>106418</v>
          </cell>
          <cell r="E216" t="str">
            <v>REYNAUD</v>
          </cell>
        </row>
        <row r="217">
          <cell r="A217">
            <v>113315</v>
          </cell>
          <cell r="D217">
            <v>113315</v>
          </cell>
          <cell r="E217" t="str">
            <v>PEIFFER AUGUSTIN SA</v>
          </cell>
        </row>
        <row r="218">
          <cell r="A218">
            <v>115428</v>
          </cell>
          <cell r="D218">
            <v>115428</v>
          </cell>
          <cell r="E218" t="str">
            <v>JB VIANDES</v>
          </cell>
        </row>
        <row r="219">
          <cell r="A219">
            <v>116114</v>
          </cell>
          <cell r="D219">
            <v>116114</v>
          </cell>
          <cell r="E219" t="str">
            <v>TRANSGOURMET SEAFOOD</v>
          </cell>
        </row>
        <row r="220">
          <cell r="A220">
            <v>116751</v>
          </cell>
          <cell r="D220">
            <v>116751</v>
          </cell>
          <cell r="E220" t="str">
            <v>FRANCIS MIOT</v>
          </cell>
        </row>
        <row r="221">
          <cell r="A221">
            <v>118394</v>
          </cell>
          <cell r="D221">
            <v>118394</v>
          </cell>
          <cell r="E221" t="str">
            <v>IOD SEAFOODS</v>
          </cell>
        </row>
        <row r="222">
          <cell r="A222">
            <v>118640</v>
          </cell>
          <cell r="D222">
            <v>118640</v>
          </cell>
          <cell r="E222" t="str">
            <v>DISTRIBUY</v>
          </cell>
        </row>
        <row r="223">
          <cell r="A223">
            <v>120116</v>
          </cell>
          <cell r="D223">
            <v>120116</v>
          </cell>
          <cell r="E223" t="str">
            <v>CAMPARI FRANCE SAS</v>
          </cell>
        </row>
        <row r="224">
          <cell r="A224">
            <v>120180</v>
          </cell>
          <cell r="D224">
            <v>120180</v>
          </cell>
          <cell r="E224" t="str">
            <v>GIERLIENGER HOLDING GMBH</v>
          </cell>
        </row>
        <row r="225">
          <cell r="A225">
            <v>120199</v>
          </cell>
          <cell r="D225">
            <v>120199</v>
          </cell>
          <cell r="E225" t="str">
            <v>JPAC</v>
          </cell>
        </row>
        <row r="226">
          <cell r="A226">
            <v>87479</v>
          </cell>
        </row>
        <row r="227">
          <cell r="A227">
            <v>87778</v>
          </cell>
        </row>
        <row r="228">
          <cell r="A228">
            <v>87846</v>
          </cell>
        </row>
        <row r="229">
          <cell r="A229">
            <v>87847</v>
          </cell>
        </row>
        <row r="230">
          <cell r="A230">
            <v>87958</v>
          </cell>
        </row>
        <row r="231">
          <cell r="A231">
            <v>111305</v>
          </cell>
        </row>
        <row r="232">
          <cell r="A232">
            <v>114889</v>
          </cell>
        </row>
        <row r="233">
          <cell r="A233">
            <v>118139</v>
          </cell>
        </row>
        <row r="234">
          <cell r="A234">
            <v>10507</v>
          </cell>
        </row>
        <row r="235">
          <cell r="A235">
            <v>87066</v>
          </cell>
        </row>
        <row r="236">
          <cell r="A236">
            <v>87131</v>
          </cell>
        </row>
        <row r="237">
          <cell r="A237">
            <v>103974</v>
          </cell>
        </row>
        <row r="238">
          <cell r="A238">
            <v>104387</v>
          </cell>
        </row>
        <row r="239">
          <cell r="A239">
            <v>110854</v>
          </cell>
        </row>
        <row r="240">
          <cell r="A240">
            <v>120261</v>
          </cell>
        </row>
        <row r="241">
          <cell r="A241">
            <v>120339</v>
          </cell>
        </row>
        <row r="242">
          <cell r="A242">
            <v>104252</v>
          </cell>
        </row>
        <row r="243">
          <cell r="A243">
            <v>105302</v>
          </cell>
        </row>
        <row r="244">
          <cell r="A244">
            <v>107188</v>
          </cell>
        </row>
        <row r="245">
          <cell r="A245">
            <v>111078</v>
          </cell>
        </row>
        <row r="246">
          <cell r="A246">
            <v>117480</v>
          </cell>
        </row>
      </sheetData>
      <sheetData sheetId="4">
        <row r="10">
          <cell r="I10">
            <v>10</v>
          </cell>
        </row>
      </sheetData>
      <sheetData sheetId="5"/>
      <sheetData sheetId="6"/>
      <sheetData sheetId="7">
        <row r="7">
          <cell r="L7" t="str">
            <v>FY</v>
          </cell>
        </row>
      </sheetData>
      <sheetData sheetId="8">
        <row r="13">
          <cell r="B13" t="str">
            <v>FY</v>
          </cell>
        </row>
      </sheetData>
      <sheetData sheetId="9">
        <row r="13">
          <cell r="B13" t="str">
            <v>FY</v>
          </cell>
          <cell r="AJ13" t="str">
            <v>FY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123E39-A09C-4DEA-872C-A54E3373B515}" name="T_Base_OFTI" displayName="T_Base_OFTI" ref="C6:I36" totalsRowShown="0" headerRowDxfId="11" dataDxfId="9" headerRowBorderDxfId="10" tableBorderDxfId="8" totalsRowBorderDxfId="7">
  <autoFilter ref="C6:I36" xr:uid="{65871542-73C4-4254-9F1C-FA405A6CBF2F}"/>
  <tableColumns count="7">
    <tableColumn id="2" xr3:uid="{48DB389C-2E1C-450D-B2F0-615B09D413D9}" name="Libelle long Fournisseur" dataDxfId="6"/>
    <tableColumn id="5" xr3:uid="{47BF8444-F86F-4594-BF05-268754254302}" name="Couleurs" dataDxfId="5"/>
    <tableColumn id="15" xr3:uid="{3B037C53-5932-49CE-A3B1-CBC84711F291}" name="% Livrer" dataDxfId="4"/>
    <tableColumn id="16" xr3:uid="{C4FFF11D-9060-43B8-8693-93ECDF888B4E}" name="Verif quantité sans couleur" dataDxfId="3">
      <calculatedColumnFormula>IF(T_Base_OFTI[[#This Row],[% Livrer]]&lt;1%,"Pas de livraison",IF(T_Base_OFTI[[#This Row],[% Livrer]]&lt;98%,"Manquant",IF(T_Base_OFTI[[#This Row],[% Livrer]]&lt;102%,"Ok",IF(T_Base_OFTI[[#This Row],[% Livrer]]&lt;500%,"Surplus","Erreur"))))</calculatedColumnFormula>
    </tableColumn>
    <tableColumn id="1" xr3:uid="{FC1BFB2D-EAB7-471F-A832-584A1DEBC469}" name="Verif quantité couleur bleue" dataDxfId="2">
      <calculatedColumnFormula array="1">_xlfn.IFS(T_Base_OFTI[[#This Row],[% Livrer]]&lt;1%,"Pas de livraison",T_Base_OFTI[[#This Row],[% Livrer]]&lt;98%,"Manquant",T_Base_OFTI[[#This Row],[% Livrer]]&lt;102%,"Ok",T_Base_OFTI[[#This Row],[% Livrer]]&lt;500%,"Surplus",T_Base_OFTI[[#This Row],[% Livrer]]&lt;1000%,"Erreur")</calculatedColumnFormula>
    </tableColumn>
    <tableColumn id="3" xr3:uid="{7A67E90A-DAB3-4AFE-96D4-D47582322B22}" name="Verif quantité couleur Verte" dataDxfId="1">
      <calculatedColumnFormula array="1">_xlfn.IFS(T_Base_OFTI[[#This Row],[% Livrer]]&lt;1%,"Pas de livraison",T_Base_OFTI[[#This Row],[% Livrer]]=100%,"ok",T_Base_OFTI[[#This Row],[% Livrer]]&lt;&gt;100%,"livraison non conforme")</calculatedColumnFormula>
    </tableColumn>
    <tableColumn id="4" xr3:uid="{BE07CF73-7479-49D1-88D2-966041C3BC10}" name="Verif quanité couleur bleue et couleur ver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0DDA6-3AAA-45E5-BCF9-E44425868139}">
  <dimension ref="A1:P36"/>
  <sheetViews>
    <sheetView tabSelected="1" zoomScale="87" zoomScaleNormal="87" workbookViewId="0">
      <selection activeCell="K8" sqref="K8:N14"/>
    </sheetView>
  </sheetViews>
  <sheetFormatPr baseColWidth="10" defaultColWidth="10.85546875" defaultRowHeight="15.75" outlineLevelCol="1" x14ac:dyDescent="0.25"/>
  <cols>
    <col min="1" max="1" width="21.5703125" style="23" customWidth="1"/>
    <col min="2" max="2" width="21.28515625" style="13" customWidth="1"/>
    <col min="3" max="3" width="22.140625" style="13" customWidth="1"/>
    <col min="4" max="4" width="12.42578125" style="13" customWidth="1" outlineLevel="1"/>
    <col min="5" max="5" width="11.85546875" style="13" customWidth="1"/>
    <col min="6" max="6" width="12.42578125" style="13" customWidth="1"/>
    <col min="7" max="7" width="20" style="13" bestFit="1" customWidth="1"/>
    <col min="8" max="8" width="20.42578125" style="13" customWidth="1"/>
    <col min="9" max="9" width="14.5703125" style="13" customWidth="1"/>
    <col min="10" max="10" width="4.140625" style="13" customWidth="1"/>
    <col min="11" max="13" width="10.85546875" style="13"/>
    <col min="14" max="14" width="18.140625" style="13" customWidth="1"/>
    <col min="15" max="16384" width="10.85546875" style="13"/>
  </cols>
  <sheetData>
    <row r="1" spans="1:16" s="1" customFormat="1" ht="5.65" customHeight="1" x14ac:dyDescent="0.25">
      <c r="A1" s="21"/>
    </row>
    <row r="2" spans="1:16" s="2" customFormat="1" ht="21" customHeight="1" x14ac:dyDescent="0.35">
      <c r="A2" s="22"/>
      <c r="C2" s="18"/>
    </row>
    <row r="3" spans="1:16" s="2" customFormat="1" ht="21" customHeight="1" x14ac:dyDescent="0.35">
      <c r="A3" s="22" t="s">
        <v>36</v>
      </c>
      <c r="B3" s="28" t="s">
        <v>35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0"/>
      <c r="P3" s="20"/>
    </row>
    <row r="4" spans="1:16" s="25" customFormat="1" ht="21" customHeight="1" x14ac:dyDescent="0.35">
      <c r="A4" s="24" t="s">
        <v>37</v>
      </c>
      <c r="B4" s="29" t="s">
        <v>39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6" s="1" customFormat="1" ht="12.2" customHeight="1" x14ac:dyDescent="0.25">
      <c r="A5" s="21"/>
    </row>
    <row r="6" spans="1:16" s="4" customFormat="1" ht="60" customHeight="1" thickBot="1" x14ac:dyDescent="0.25">
      <c r="C6" s="3" t="s">
        <v>0</v>
      </c>
      <c r="D6" s="3" t="s">
        <v>32</v>
      </c>
      <c r="E6" s="3" t="s">
        <v>1</v>
      </c>
      <c r="F6" s="3" t="s">
        <v>40</v>
      </c>
      <c r="G6" s="3" t="s">
        <v>42</v>
      </c>
      <c r="H6" s="27" t="s">
        <v>38</v>
      </c>
      <c r="I6" s="3" t="s">
        <v>41</v>
      </c>
    </row>
    <row r="7" spans="1:16" s="1" customFormat="1" ht="13.15" customHeight="1" thickTop="1" x14ac:dyDescent="0.25">
      <c r="A7" s="21"/>
      <c r="C7" s="5" t="s">
        <v>2</v>
      </c>
      <c r="D7" s="14" t="s">
        <v>33</v>
      </c>
      <c r="E7" s="6">
        <v>1</v>
      </c>
      <c r="F7" s="17" t="str">
        <f>IF(T_Base_OFTI[[#This Row],[% Livrer]]&lt;1%,"Pas de livraison",IF(T_Base_OFTI[[#This Row],[% Livrer]]&lt;98%,"Manquant",IF(T_Base_OFTI[[#This Row],[% Livrer]]&lt;102%,"Ok",IF(T_Base_OFTI[[#This Row],[% Livrer]]&lt;500%,"Surplus","Erreur"))))</f>
        <v>Ok</v>
      </c>
      <c r="G7" s="19" t="str" cm="1">
        <f t="array" ref="G7">_xlfn.IFS(T_Base_OFTI[[#This Row],[% Livrer]]&lt;1%,"Pas de livraison",T_Base_OFTI[[#This Row],[% Livrer]]&lt;98%,"Manquant",T_Base_OFTI[[#This Row],[% Livrer]]&lt;102%,"Ok",T_Base_OFTI[[#This Row],[% Livrer]]&lt;500%,"Surplus",T_Base_OFTI[[#This Row],[% Livrer]]&lt;1000%,"Erreur")</f>
        <v>Ok</v>
      </c>
      <c r="H7" s="19" t="str" cm="1">
        <f t="array" ref="H7">_xlfn.IFS(T_Base_OFTI[[#This Row],[% Livrer]]&lt;1%,"Pas de livraison",T_Base_OFTI[[#This Row],[% Livrer]]=100%,"ok",T_Base_OFTI[[#This Row],[% Livrer]]&lt;&gt;100%,"livraison non conforme")</f>
        <v>ok</v>
      </c>
      <c r="I7" s="19"/>
    </row>
    <row r="8" spans="1:16" s="1" customFormat="1" ht="13.15" customHeight="1" x14ac:dyDescent="0.25">
      <c r="A8" s="21"/>
      <c r="C8" s="7" t="s">
        <v>3</v>
      </c>
      <c r="D8" s="15" t="s">
        <v>34</v>
      </c>
      <c r="E8" s="9">
        <v>1</v>
      </c>
      <c r="F8" s="8" t="str">
        <f>IF(T_Base_OFTI[[#This Row],[% Livrer]]&lt;1%,"Pas de livraison",IF(T_Base_OFTI[[#This Row],[% Livrer]]&lt;98%,"Manquant",IF(T_Base_OFTI[[#This Row],[% Livrer]]&lt;102%,"Ok",IF(T_Base_OFTI[[#This Row],[% Livrer]]&lt;500%,"Surplus","Erreur"))))</f>
        <v>Ok</v>
      </c>
      <c r="G8" s="19" t="str" cm="1">
        <f t="array" ref="G8">_xlfn.IFS(T_Base_OFTI[[#This Row],[% Livrer]]&lt;1%,"Pas de livraison",T_Base_OFTI[[#This Row],[% Livrer]]&lt;98%,"Manquant",T_Base_OFTI[[#This Row],[% Livrer]]&lt;102%,"Ok",T_Base_OFTI[[#This Row],[% Livrer]]&lt;500%,"Surplus",T_Base_OFTI[[#This Row],[% Livrer]]&lt;1000%,"Erreur")</f>
        <v>Ok</v>
      </c>
      <c r="H8" s="19" t="str" cm="1">
        <f t="array" ref="H8">_xlfn.IFS(T_Base_OFTI[[#This Row],[% Livrer]]&lt;1%,"Pas de livraison",T_Base_OFTI[[#This Row],[% Livrer]]=100%,"ok",T_Base_OFTI[[#This Row],[% Livrer]]&lt;&gt;100%,"livraison non conforme")</f>
        <v>ok</v>
      </c>
      <c r="I8" s="19"/>
      <c r="K8" s="30" t="s">
        <v>43</v>
      </c>
      <c r="L8" s="30"/>
      <c r="M8" s="30"/>
      <c r="N8" s="30"/>
    </row>
    <row r="9" spans="1:16" s="1" customFormat="1" ht="13.15" customHeight="1" x14ac:dyDescent="0.2">
      <c r="A9" s="26"/>
      <c r="C9" s="10" t="s">
        <v>4</v>
      </c>
      <c r="D9" s="16" t="s">
        <v>33</v>
      </c>
      <c r="E9" s="12">
        <v>8</v>
      </c>
      <c r="F9" s="11" t="str">
        <f>IF(T_Base_OFTI[[#This Row],[% Livrer]]&lt;1%,"Pas de livraison",IF(T_Base_OFTI[[#This Row],[% Livrer]]&lt;98%,"Manquant",IF(T_Base_OFTI[[#This Row],[% Livrer]]&lt;102%,"Ok",IF(T_Base_OFTI[[#This Row],[% Livrer]]&lt;500%,"Surplus","Erreur"))))</f>
        <v>Erreur</v>
      </c>
      <c r="G9" s="19" t="str" cm="1">
        <f t="array" ref="G9">_xlfn.IFS(T_Base_OFTI[[#This Row],[% Livrer]]&lt;1%,"Pas de livraison",T_Base_OFTI[[#This Row],[% Livrer]]&lt;98%,"Manquant",T_Base_OFTI[[#This Row],[% Livrer]]&lt;102%,"Ok",T_Base_OFTI[[#This Row],[% Livrer]]&lt;500%,"Surplus",T_Base_OFTI[[#This Row],[% Livrer]]&lt;1000%,"Erreur")</f>
        <v>Erreur</v>
      </c>
      <c r="H9" s="19" t="str" cm="1">
        <f t="array" ref="H9">_xlfn.IFS(T_Base_OFTI[[#This Row],[% Livrer]]&lt;1%,"Pas de livraison",T_Base_OFTI[[#This Row],[% Livrer]]=100%,"ok",T_Base_OFTI[[#This Row],[% Livrer]]&lt;&gt;100%,"livraison non conforme")</f>
        <v>livraison non conforme</v>
      </c>
      <c r="I9" s="19"/>
      <c r="K9" s="30"/>
      <c r="L9" s="30"/>
      <c r="M9" s="30"/>
      <c r="N9" s="30"/>
    </row>
    <row r="10" spans="1:16" s="1" customFormat="1" ht="13.15" customHeight="1" x14ac:dyDescent="0.25">
      <c r="A10" s="21"/>
      <c r="C10" s="7" t="s">
        <v>5</v>
      </c>
      <c r="D10" s="15" t="s">
        <v>33</v>
      </c>
      <c r="E10" s="9">
        <v>1</v>
      </c>
      <c r="F10" s="8" t="str">
        <f>IF(T_Base_OFTI[[#This Row],[% Livrer]]&lt;1%,"Pas de livraison",IF(T_Base_OFTI[[#This Row],[% Livrer]]&lt;98%,"Manquant",IF(T_Base_OFTI[[#This Row],[% Livrer]]&lt;102%,"Ok",IF(T_Base_OFTI[[#This Row],[% Livrer]]&lt;500%,"Surplus","Erreur"))))</f>
        <v>Ok</v>
      </c>
      <c r="G10" s="19" t="str" cm="1">
        <f t="array" ref="G10">_xlfn.IFS(T_Base_OFTI[[#This Row],[% Livrer]]&lt;1%,"Pas de livraison",T_Base_OFTI[[#This Row],[% Livrer]]&lt;98%,"Manquant",T_Base_OFTI[[#This Row],[% Livrer]]&lt;102%,"Ok",T_Base_OFTI[[#This Row],[% Livrer]]&lt;500%,"Surplus",T_Base_OFTI[[#This Row],[% Livrer]]&lt;1000%,"Erreur")</f>
        <v>Ok</v>
      </c>
      <c r="H10" s="19" t="str" cm="1">
        <f t="array" ref="H10">_xlfn.IFS(T_Base_OFTI[[#This Row],[% Livrer]]&lt;1%,"Pas de livraison",T_Base_OFTI[[#This Row],[% Livrer]]=100%,"ok",T_Base_OFTI[[#This Row],[% Livrer]]&lt;&gt;100%,"livraison non conforme")</f>
        <v>ok</v>
      </c>
      <c r="I10" s="19"/>
      <c r="K10" s="30"/>
      <c r="L10" s="30"/>
      <c r="M10" s="30"/>
      <c r="N10" s="30"/>
    </row>
    <row r="11" spans="1:16" s="1" customFormat="1" ht="13.15" customHeight="1" x14ac:dyDescent="0.25">
      <c r="A11" s="21"/>
      <c r="C11" s="10" t="s">
        <v>6</v>
      </c>
      <c r="D11" s="16" t="s">
        <v>33</v>
      </c>
      <c r="E11" s="12">
        <v>1</v>
      </c>
      <c r="F11" s="11" t="str">
        <f>IF(T_Base_OFTI[[#This Row],[% Livrer]]&lt;1%,"Pas de livraison",IF(T_Base_OFTI[[#This Row],[% Livrer]]&lt;98%,"Manquant",IF(T_Base_OFTI[[#This Row],[% Livrer]]&lt;102%,"Ok",IF(T_Base_OFTI[[#This Row],[% Livrer]]&lt;500%,"Surplus","Erreur"))))</f>
        <v>Ok</v>
      </c>
      <c r="G11" s="19" t="str" cm="1">
        <f t="array" ref="G11">_xlfn.IFS(T_Base_OFTI[[#This Row],[% Livrer]]&lt;1%,"Pas de livraison",T_Base_OFTI[[#This Row],[% Livrer]]&lt;98%,"Manquant",T_Base_OFTI[[#This Row],[% Livrer]]&lt;102%,"Ok",T_Base_OFTI[[#This Row],[% Livrer]]&lt;500%,"Surplus",T_Base_OFTI[[#This Row],[% Livrer]]&lt;1000%,"Erreur")</f>
        <v>Ok</v>
      </c>
      <c r="H11" s="19" t="str" cm="1">
        <f t="array" ref="H11">_xlfn.IFS(T_Base_OFTI[[#This Row],[% Livrer]]&lt;1%,"Pas de livraison",T_Base_OFTI[[#This Row],[% Livrer]]=100%,"ok",T_Base_OFTI[[#This Row],[% Livrer]]&lt;&gt;100%,"livraison non conforme")</f>
        <v>ok</v>
      </c>
      <c r="I11" s="19"/>
      <c r="K11" s="30"/>
      <c r="L11" s="30"/>
      <c r="M11" s="30"/>
      <c r="N11" s="30"/>
    </row>
    <row r="12" spans="1:16" s="1" customFormat="1" ht="13.15" customHeight="1" x14ac:dyDescent="0.25">
      <c r="A12" s="21"/>
      <c r="C12" s="7" t="s">
        <v>7</v>
      </c>
      <c r="D12" s="15" t="s">
        <v>33</v>
      </c>
      <c r="E12" s="9">
        <v>1</v>
      </c>
      <c r="F12" s="8" t="str">
        <f>IF(T_Base_OFTI[[#This Row],[% Livrer]]&lt;1%,"Pas de livraison",IF(T_Base_OFTI[[#This Row],[% Livrer]]&lt;98%,"Manquant",IF(T_Base_OFTI[[#This Row],[% Livrer]]&lt;102%,"Ok",IF(T_Base_OFTI[[#This Row],[% Livrer]]&lt;500%,"Surplus","Erreur"))))</f>
        <v>Ok</v>
      </c>
      <c r="G12" s="19" t="str" cm="1">
        <f t="array" ref="G12">_xlfn.IFS(T_Base_OFTI[[#This Row],[% Livrer]]&lt;1%,"Pas de livraison",T_Base_OFTI[[#This Row],[% Livrer]]&lt;98%,"Manquant",T_Base_OFTI[[#This Row],[% Livrer]]&lt;102%,"Ok",T_Base_OFTI[[#This Row],[% Livrer]]&lt;500%,"Surplus",T_Base_OFTI[[#This Row],[% Livrer]]&lt;1000%,"Erreur")</f>
        <v>Ok</v>
      </c>
      <c r="H12" s="19" t="str" cm="1">
        <f t="array" ref="H12">_xlfn.IFS(T_Base_OFTI[[#This Row],[% Livrer]]&lt;1%,"Pas de livraison",T_Base_OFTI[[#This Row],[% Livrer]]=100%,"ok",T_Base_OFTI[[#This Row],[% Livrer]]&lt;&gt;100%,"livraison non conforme")</f>
        <v>ok</v>
      </c>
      <c r="I12" s="19"/>
      <c r="K12" s="30"/>
      <c r="L12" s="30"/>
      <c r="M12" s="30"/>
      <c r="N12" s="30"/>
    </row>
    <row r="13" spans="1:16" s="1" customFormat="1" ht="13.15" customHeight="1" x14ac:dyDescent="0.25">
      <c r="A13" s="21"/>
      <c r="C13" s="10" t="s">
        <v>8</v>
      </c>
      <c r="D13" s="16" t="s">
        <v>33</v>
      </c>
      <c r="E13" s="12">
        <v>1</v>
      </c>
      <c r="F13" s="11" t="str">
        <f>IF(T_Base_OFTI[[#This Row],[% Livrer]]&lt;1%,"Pas de livraison",IF(T_Base_OFTI[[#This Row],[% Livrer]]&lt;98%,"Manquant",IF(T_Base_OFTI[[#This Row],[% Livrer]]&lt;102%,"Ok",IF(T_Base_OFTI[[#This Row],[% Livrer]]&lt;500%,"Surplus","Erreur"))))</f>
        <v>Ok</v>
      </c>
      <c r="G13" s="19" t="str" cm="1">
        <f t="array" ref="G13">_xlfn.IFS(T_Base_OFTI[[#This Row],[% Livrer]]&lt;1%,"Pas de livraison",T_Base_OFTI[[#This Row],[% Livrer]]&lt;98%,"Manquant",T_Base_OFTI[[#This Row],[% Livrer]]&lt;102%,"Ok",T_Base_OFTI[[#This Row],[% Livrer]]&lt;500%,"Surplus",T_Base_OFTI[[#This Row],[% Livrer]]&lt;1000%,"Erreur")</f>
        <v>Ok</v>
      </c>
      <c r="H13" s="19" t="str" cm="1">
        <f t="array" ref="H13">_xlfn.IFS(T_Base_OFTI[[#This Row],[% Livrer]]&lt;1%,"Pas de livraison",T_Base_OFTI[[#This Row],[% Livrer]]=100%,"ok",T_Base_OFTI[[#This Row],[% Livrer]]&lt;&gt;100%,"livraison non conforme")</f>
        <v>ok</v>
      </c>
      <c r="I13" s="19"/>
      <c r="K13" s="30"/>
      <c r="L13" s="30"/>
      <c r="M13" s="30"/>
      <c r="N13" s="30"/>
    </row>
    <row r="14" spans="1:16" s="1" customFormat="1" ht="13.15" customHeight="1" x14ac:dyDescent="0.25">
      <c r="A14" s="21"/>
      <c r="C14" s="7" t="s">
        <v>9</v>
      </c>
      <c r="D14" s="15" t="s">
        <v>34</v>
      </c>
      <c r="E14" s="9">
        <v>4.5</v>
      </c>
      <c r="F14" s="8" t="str">
        <f>IF(T_Base_OFTI[[#This Row],[% Livrer]]&lt;1%,"Pas de livraison",IF(T_Base_OFTI[[#This Row],[% Livrer]]&lt;98%,"Manquant",IF(T_Base_OFTI[[#This Row],[% Livrer]]&lt;102%,"Ok",IF(T_Base_OFTI[[#This Row],[% Livrer]]&lt;500%,"Surplus","Erreur"))))</f>
        <v>Surplus</v>
      </c>
      <c r="G14" s="19" t="str" cm="1">
        <f t="array" ref="G14">_xlfn.IFS(T_Base_OFTI[[#This Row],[% Livrer]]&lt;1%,"Pas de livraison",T_Base_OFTI[[#This Row],[% Livrer]]&lt;98%,"Manquant",T_Base_OFTI[[#This Row],[% Livrer]]&lt;102%,"Ok",T_Base_OFTI[[#This Row],[% Livrer]]&lt;500%,"Surplus",T_Base_OFTI[[#This Row],[% Livrer]]&lt;1000%,"Erreur")</f>
        <v>Surplus</v>
      </c>
      <c r="H14" s="19" t="str" cm="1">
        <f t="array" ref="H14">_xlfn.IFS(T_Base_OFTI[[#This Row],[% Livrer]]&lt;1%,"Pas de livraison",T_Base_OFTI[[#This Row],[% Livrer]]=100%,"ok",T_Base_OFTI[[#This Row],[% Livrer]]&lt;&gt;100%,"livraison non conforme")</f>
        <v>livraison non conforme</v>
      </c>
      <c r="I14" s="19"/>
      <c r="K14" s="30"/>
      <c r="L14" s="30"/>
      <c r="M14" s="30"/>
      <c r="N14" s="30"/>
    </row>
    <row r="15" spans="1:16" s="1" customFormat="1" ht="13.15" customHeight="1" x14ac:dyDescent="0.25">
      <c r="A15" s="21"/>
      <c r="C15" s="10" t="s">
        <v>10</v>
      </c>
      <c r="D15" s="16" t="s">
        <v>34</v>
      </c>
      <c r="E15" s="12">
        <v>0</v>
      </c>
      <c r="F15" s="11" t="str">
        <f>IF(T_Base_OFTI[[#This Row],[% Livrer]]&lt;1%,"Pas de livraison",IF(T_Base_OFTI[[#This Row],[% Livrer]]&lt;98%,"Manquant",IF(T_Base_OFTI[[#This Row],[% Livrer]]&lt;102%,"Ok",IF(T_Base_OFTI[[#This Row],[% Livrer]]&lt;500%,"Surplus","Erreur"))))</f>
        <v>Pas de livraison</v>
      </c>
      <c r="G15" s="19" t="str" cm="1">
        <f t="array" ref="G15">_xlfn.IFS(T_Base_OFTI[[#This Row],[% Livrer]]&lt;1%,"Pas de livraison",T_Base_OFTI[[#This Row],[% Livrer]]&lt;98%,"Manquant",T_Base_OFTI[[#This Row],[% Livrer]]&lt;102%,"Ok",T_Base_OFTI[[#This Row],[% Livrer]]&lt;500%,"Surplus",T_Base_OFTI[[#This Row],[% Livrer]]&lt;1000%,"Erreur")</f>
        <v>Pas de livraison</v>
      </c>
      <c r="H15" s="19" t="str" cm="1">
        <f t="array" ref="H15">_xlfn.IFS(T_Base_OFTI[[#This Row],[% Livrer]]&lt;1%,"Pas de livraison",T_Base_OFTI[[#This Row],[% Livrer]]=100%,"ok",T_Base_OFTI[[#This Row],[% Livrer]]&lt;&gt;100%,"livraison non conforme")</f>
        <v>Pas de livraison</v>
      </c>
      <c r="I15" s="19"/>
    </row>
    <row r="16" spans="1:16" s="1" customFormat="1" ht="13.15" customHeight="1" x14ac:dyDescent="0.25">
      <c r="A16" s="21"/>
      <c r="C16" s="7" t="s">
        <v>11</v>
      </c>
      <c r="D16" s="15" t="s">
        <v>34</v>
      </c>
      <c r="E16" s="9">
        <v>0.77037037037037037</v>
      </c>
      <c r="F16" s="8" t="str">
        <f>IF(T_Base_OFTI[[#This Row],[% Livrer]]&lt;1%,"Pas de livraison",IF(T_Base_OFTI[[#This Row],[% Livrer]]&lt;98%,"Manquant",IF(T_Base_OFTI[[#This Row],[% Livrer]]&lt;102%,"Ok",IF(T_Base_OFTI[[#This Row],[% Livrer]]&lt;500%,"Surplus","Erreur"))))</f>
        <v>Manquant</v>
      </c>
      <c r="G16" s="19" t="str" cm="1">
        <f t="array" ref="G16">_xlfn.IFS(T_Base_OFTI[[#This Row],[% Livrer]]&lt;1%,"Pas de livraison",T_Base_OFTI[[#This Row],[% Livrer]]&lt;98%,"Manquant",T_Base_OFTI[[#This Row],[% Livrer]]&lt;102%,"Ok",T_Base_OFTI[[#This Row],[% Livrer]]&lt;500%,"Surplus",T_Base_OFTI[[#This Row],[% Livrer]]&lt;1000%,"Erreur")</f>
        <v>Manquant</v>
      </c>
      <c r="H16" s="19" t="str" cm="1">
        <f t="array" ref="H16">_xlfn.IFS(T_Base_OFTI[[#This Row],[% Livrer]]&lt;1%,"Pas de livraison",T_Base_OFTI[[#This Row],[% Livrer]]=100%,"ok",T_Base_OFTI[[#This Row],[% Livrer]]&lt;&gt;100%,"livraison non conforme")</f>
        <v>livraison non conforme</v>
      </c>
      <c r="I16" s="19"/>
    </row>
    <row r="17" spans="1:9" s="1" customFormat="1" ht="13.15" customHeight="1" x14ac:dyDescent="0.25">
      <c r="A17" s="21"/>
      <c r="C17" s="10" t="s">
        <v>12</v>
      </c>
      <c r="D17" s="16" t="s">
        <v>34</v>
      </c>
      <c r="E17" s="12">
        <v>1</v>
      </c>
      <c r="F17" s="11" t="str">
        <f>IF(T_Base_OFTI[[#This Row],[% Livrer]]&lt;1%,"Pas de livraison",IF(T_Base_OFTI[[#This Row],[% Livrer]]&lt;98%,"Manquant",IF(T_Base_OFTI[[#This Row],[% Livrer]]&lt;102%,"Ok",IF(T_Base_OFTI[[#This Row],[% Livrer]]&lt;500%,"Surplus","Erreur"))))</f>
        <v>Ok</v>
      </c>
      <c r="G17" s="19" t="str" cm="1">
        <f t="array" ref="G17">_xlfn.IFS(T_Base_OFTI[[#This Row],[% Livrer]]&lt;1%,"Pas de livraison",T_Base_OFTI[[#This Row],[% Livrer]]&lt;98%,"Manquant",T_Base_OFTI[[#This Row],[% Livrer]]&lt;102%,"Ok",T_Base_OFTI[[#This Row],[% Livrer]]&lt;500%,"Surplus",T_Base_OFTI[[#This Row],[% Livrer]]&lt;1000%,"Erreur")</f>
        <v>Ok</v>
      </c>
      <c r="H17" s="19" t="str" cm="1">
        <f t="array" ref="H17">_xlfn.IFS(T_Base_OFTI[[#This Row],[% Livrer]]&lt;1%,"Pas de livraison",T_Base_OFTI[[#This Row],[% Livrer]]=100%,"ok",T_Base_OFTI[[#This Row],[% Livrer]]&lt;&gt;100%,"livraison non conforme")</f>
        <v>ok</v>
      </c>
      <c r="I17" s="19"/>
    </row>
    <row r="18" spans="1:9" s="1" customFormat="1" ht="13.15" customHeight="1" x14ac:dyDescent="0.25">
      <c r="A18" s="21"/>
      <c r="C18" s="7" t="s">
        <v>13</v>
      </c>
      <c r="D18" s="15" t="s">
        <v>34</v>
      </c>
      <c r="E18" s="9">
        <v>1</v>
      </c>
      <c r="F18" s="8" t="str">
        <f>IF(T_Base_OFTI[[#This Row],[% Livrer]]&lt;1%,"Pas de livraison",IF(T_Base_OFTI[[#This Row],[% Livrer]]&lt;98%,"Manquant",IF(T_Base_OFTI[[#This Row],[% Livrer]]&lt;102%,"Ok",IF(T_Base_OFTI[[#This Row],[% Livrer]]&lt;500%,"Surplus","Erreur"))))</f>
        <v>Ok</v>
      </c>
      <c r="G18" s="19" t="str" cm="1">
        <f t="array" ref="G18">_xlfn.IFS(T_Base_OFTI[[#This Row],[% Livrer]]&lt;1%,"Pas de livraison",T_Base_OFTI[[#This Row],[% Livrer]]&lt;98%,"Manquant",T_Base_OFTI[[#This Row],[% Livrer]]&lt;102%,"Ok",T_Base_OFTI[[#This Row],[% Livrer]]&lt;500%,"Surplus",T_Base_OFTI[[#This Row],[% Livrer]]&lt;1000%,"Erreur")</f>
        <v>Ok</v>
      </c>
      <c r="H18" s="19" t="str" cm="1">
        <f t="array" ref="H18">_xlfn.IFS(T_Base_OFTI[[#This Row],[% Livrer]]&lt;1%,"Pas de livraison",T_Base_OFTI[[#This Row],[% Livrer]]=100%,"ok",T_Base_OFTI[[#This Row],[% Livrer]]&lt;&gt;100%,"livraison non conforme")</f>
        <v>ok</v>
      </c>
      <c r="I18" s="19"/>
    </row>
    <row r="19" spans="1:9" s="1" customFormat="1" ht="13.15" customHeight="1" x14ac:dyDescent="0.25">
      <c r="A19" s="21"/>
      <c r="C19" s="10" t="s">
        <v>14</v>
      </c>
      <c r="D19" s="16" t="s">
        <v>34</v>
      </c>
      <c r="E19" s="12">
        <v>1.2</v>
      </c>
      <c r="F19" s="11" t="str">
        <f>IF(T_Base_OFTI[[#This Row],[% Livrer]]&lt;1%,"Pas de livraison",IF(T_Base_OFTI[[#This Row],[% Livrer]]&lt;98%,"Manquant",IF(T_Base_OFTI[[#This Row],[% Livrer]]&lt;102%,"Ok",IF(T_Base_OFTI[[#This Row],[% Livrer]]&lt;500%,"Surplus","Erreur"))))</f>
        <v>Surplus</v>
      </c>
      <c r="G19" s="19" t="str" cm="1">
        <f t="array" ref="G19">_xlfn.IFS(T_Base_OFTI[[#This Row],[% Livrer]]&lt;1%,"Pas de livraison",T_Base_OFTI[[#This Row],[% Livrer]]&lt;98%,"Manquant",T_Base_OFTI[[#This Row],[% Livrer]]&lt;102%,"Ok",T_Base_OFTI[[#This Row],[% Livrer]]&lt;500%,"Surplus",T_Base_OFTI[[#This Row],[% Livrer]]&lt;1000%,"Erreur")</f>
        <v>Surplus</v>
      </c>
      <c r="H19" s="19" t="str" cm="1">
        <f t="array" ref="H19">_xlfn.IFS(T_Base_OFTI[[#This Row],[% Livrer]]&lt;1%,"Pas de livraison",T_Base_OFTI[[#This Row],[% Livrer]]=100%,"ok",T_Base_OFTI[[#This Row],[% Livrer]]&lt;&gt;100%,"livraison non conforme")</f>
        <v>livraison non conforme</v>
      </c>
      <c r="I19" s="19"/>
    </row>
    <row r="20" spans="1:9" s="1" customFormat="1" ht="13.15" customHeight="1" x14ac:dyDescent="0.25">
      <c r="A20" s="21"/>
      <c r="C20" s="7" t="s">
        <v>15</v>
      </c>
      <c r="D20" s="15" t="s">
        <v>34</v>
      </c>
      <c r="E20" s="9">
        <v>1</v>
      </c>
      <c r="F20" s="8" t="str">
        <f>IF(T_Base_OFTI[[#This Row],[% Livrer]]&lt;1%,"Pas de livraison",IF(T_Base_OFTI[[#This Row],[% Livrer]]&lt;98%,"Manquant",IF(T_Base_OFTI[[#This Row],[% Livrer]]&lt;102%,"Ok",IF(T_Base_OFTI[[#This Row],[% Livrer]]&lt;500%,"Surplus","Erreur"))))</f>
        <v>Ok</v>
      </c>
      <c r="G20" s="19" t="str" cm="1">
        <f t="array" ref="G20">_xlfn.IFS(T_Base_OFTI[[#This Row],[% Livrer]]&lt;1%,"Pas de livraison",T_Base_OFTI[[#This Row],[% Livrer]]&lt;98%,"Manquant",T_Base_OFTI[[#This Row],[% Livrer]]&lt;102%,"Ok",T_Base_OFTI[[#This Row],[% Livrer]]&lt;500%,"Surplus",T_Base_OFTI[[#This Row],[% Livrer]]&lt;1000%,"Erreur")</f>
        <v>Ok</v>
      </c>
      <c r="H20" s="19" t="str" cm="1">
        <f t="array" ref="H20">_xlfn.IFS(T_Base_OFTI[[#This Row],[% Livrer]]&lt;1%,"Pas de livraison",T_Base_OFTI[[#This Row],[% Livrer]]=100%,"ok",T_Base_OFTI[[#This Row],[% Livrer]]&lt;&gt;100%,"livraison non conforme")</f>
        <v>ok</v>
      </c>
      <c r="I20" s="19"/>
    </row>
    <row r="21" spans="1:9" s="1" customFormat="1" ht="13.15" customHeight="1" x14ac:dyDescent="0.25">
      <c r="A21" s="21"/>
      <c r="C21" s="10" t="s">
        <v>16</v>
      </c>
      <c r="D21" s="16" t="s">
        <v>34</v>
      </c>
      <c r="E21" s="12">
        <v>1</v>
      </c>
      <c r="F21" s="11" t="str">
        <f>IF(T_Base_OFTI[[#This Row],[% Livrer]]&lt;1%,"Pas de livraison",IF(T_Base_OFTI[[#This Row],[% Livrer]]&lt;98%,"Manquant",IF(T_Base_OFTI[[#This Row],[% Livrer]]&lt;102%,"Ok",IF(T_Base_OFTI[[#This Row],[% Livrer]]&lt;500%,"Surplus","Erreur"))))</f>
        <v>Ok</v>
      </c>
      <c r="G21" s="19" t="str" cm="1">
        <f t="array" ref="G21">_xlfn.IFS(T_Base_OFTI[[#This Row],[% Livrer]]&lt;1%,"Pas de livraison",T_Base_OFTI[[#This Row],[% Livrer]]&lt;98%,"Manquant",T_Base_OFTI[[#This Row],[% Livrer]]&lt;102%,"Ok",T_Base_OFTI[[#This Row],[% Livrer]]&lt;500%,"Surplus",T_Base_OFTI[[#This Row],[% Livrer]]&lt;1000%,"Erreur")</f>
        <v>Ok</v>
      </c>
      <c r="H21" s="19" t="str" cm="1">
        <f t="array" ref="H21">_xlfn.IFS(T_Base_OFTI[[#This Row],[% Livrer]]&lt;1%,"Pas de livraison",T_Base_OFTI[[#This Row],[% Livrer]]=100%,"ok",T_Base_OFTI[[#This Row],[% Livrer]]&lt;&gt;100%,"livraison non conforme")</f>
        <v>ok</v>
      </c>
      <c r="I21" s="19"/>
    </row>
    <row r="22" spans="1:9" s="1" customFormat="1" ht="13.15" customHeight="1" x14ac:dyDescent="0.25">
      <c r="A22" s="21"/>
      <c r="C22" s="7" t="s">
        <v>17</v>
      </c>
      <c r="D22" s="15" t="s">
        <v>34</v>
      </c>
      <c r="E22" s="9">
        <v>1</v>
      </c>
      <c r="F22" s="8" t="str">
        <f>IF(T_Base_OFTI[[#This Row],[% Livrer]]&lt;1%,"Pas de livraison",IF(T_Base_OFTI[[#This Row],[% Livrer]]&lt;98%,"Manquant",IF(T_Base_OFTI[[#This Row],[% Livrer]]&lt;102%,"Ok",IF(T_Base_OFTI[[#This Row],[% Livrer]]&lt;500%,"Surplus","Erreur"))))</f>
        <v>Ok</v>
      </c>
      <c r="G22" s="19" t="str" cm="1">
        <f t="array" ref="G22">_xlfn.IFS(T_Base_OFTI[[#This Row],[% Livrer]]&lt;1%,"Pas de livraison",T_Base_OFTI[[#This Row],[% Livrer]]&lt;98%,"Manquant",T_Base_OFTI[[#This Row],[% Livrer]]&lt;102%,"Ok",T_Base_OFTI[[#This Row],[% Livrer]]&lt;500%,"Surplus",T_Base_OFTI[[#This Row],[% Livrer]]&lt;1000%,"Erreur")</f>
        <v>Ok</v>
      </c>
      <c r="H22" s="19" t="str" cm="1">
        <f t="array" ref="H22">_xlfn.IFS(T_Base_OFTI[[#This Row],[% Livrer]]&lt;1%,"Pas de livraison",T_Base_OFTI[[#This Row],[% Livrer]]=100%,"ok",T_Base_OFTI[[#This Row],[% Livrer]]&lt;&gt;100%,"livraison non conforme")</f>
        <v>ok</v>
      </c>
      <c r="I22" s="19"/>
    </row>
    <row r="23" spans="1:9" s="1" customFormat="1" ht="13.15" customHeight="1" x14ac:dyDescent="0.25">
      <c r="A23" s="21"/>
      <c r="C23" s="10" t="s">
        <v>18</v>
      </c>
      <c r="D23" s="16" t="s">
        <v>34</v>
      </c>
      <c r="E23" s="12">
        <v>1</v>
      </c>
      <c r="F23" s="11" t="str">
        <f>IF(T_Base_OFTI[[#This Row],[% Livrer]]&lt;1%,"Pas de livraison",IF(T_Base_OFTI[[#This Row],[% Livrer]]&lt;98%,"Manquant",IF(T_Base_OFTI[[#This Row],[% Livrer]]&lt;102%,"Ok",IF(T_Base_OFTI[[#This Row],[% Livrer]]&lt;500%,"Surplus","Erreur"))))</f>
        <v>Ok</v>
      </c>
      <c r="G23" s="19" t="str" cm="1">
        <f t="array" ref="G23">_xlfn.IFS(T_Base_OFTI[[#This Row],[% Livrer]]&lt;1%,"Pas de livraison",T_Base_OFTI[[#This Row],[% Livrer]]&lt;98%,"Manquant",T_Base_OFTI[[#This Row],[% Livrer]]&lt;102%,"Ok",T_Base_OFTI[[#This Row],[% Livrer]]&lt;500%,"Surplus",T_Base_OFTI[[#This Row],[% Livrer]]&lt;1000%,"Erreur")</f>
        <v>Ok</v>
      </c>
      <c r="H23" s="19" t="str" cm="1">
        <f t="array" ref="H23">_xlfn.IFS(T_Base_OFTI[[#This Row],[% Livrer]]&lt;1%,"Pas de livraison",T_Base_OFTI[[#This Row],[% Livrer]]=100%,"ok",T_Base_OFTI[[#This Row],[% Livrer]]&lt;&gt;100%,"livraison non conforme")</f>
        <v>ok</v>
      </c>
      <c r="I23" s="19"/>
    </row>
    <row r="24" spans="1:9" s="1" customFormat="1" ht="13.15" customHeight="1" x14ac:dyDescent="0.25">
      <c r="A24" s="21"/>
      <c r="C24" s="7" t="s">
        <v>19</v>
      </c>
      <c r="D24" s="15" t="s">
        <v>34</v>
      </c>
      <c r="E24" s="9">
        <v>0.6</v>
      </c>
      <c r="F24" s="8" t="str">
        <f>IF(T_Base_OFTI[[#This Row],[% Livrer]]&lt;1%,"Pas de livraison",IF(T_Base_OFTI[[#This Row],[% Livrer]]&lt;98%,"Manquant",IF(T_Base_OFTI[[#This Row],[% Livrer]]&lt;102%,"Ok",IF(T_Base_OFTI[[#This Row],[% Livrer]]&lt;500%,"Surplus","Erreur"))))</f>
        <v>Manquant</v>
      </c>
      <c r="G24" s="19" t="str" cm="1">
        <f t="array" ref="G24">_xlfn.IFS(T_Base_OFTI[[#This Row],[% Livrer]]&lt;1%,"Pas de livraison",T_Base_OFTI[[#This Row],[% Livrer]]&lt;98%,"Manquant",T_Base_OFTI[[#This Row],[% Livrer]]&lt;102%,"Ok",T_Base_OFTI[[#This Row],[% Livrer]]&lt;500%,"Surplus",T_Base_OFTI[[#This Row],[% Livrer]]&lt;1000%,"Erreur")</f>
        <v>Manquant</v>
      </c>
      <c r="H24" s="19" t="str" cm="1">
        <f t="array" ref="H24">_xlfn.IFS(T_Base_OFTI[[#This Row],[% Livrer]]&lt;1%,"Pas de livraison",T_Base_OFTI[[#This Row],[% Livrer]]=100%,"ok",T_Base_OFTI[[#This Row],[% Livrer]]&lt;&gt;100%,"livraison non conforme")</f>
        <v>livraison non conforme</v>
      </c>
      <c r="I24" s="19"/>
    </row>
    <row r="25" spans="1:9" s="1" customFormat="1" ht="13.15" customHeight="1" x14ac:dyDescent="0.25">
      <c r="A25" s="21"/>
      <c r="C25" s="10" t="s">
        <v>20</v>
      </c>
      <c r="D25" s="16" t="s">
        <v>34</v>
      </c>
      <c r="E25" s="12">
        <v>0.2</v>
      </c>
      <c r="F25" s="11" t="str">
        <f>IF(T_Base_OFTI[[#This Row],[% Livrer]]&lt;1%,"Pas de livraison",IF(T_Base_OFTI[[#This Row],[% Livrer]]&lt;98%,"Manquant",IF(T_Base_OFTI[[#This Row],[% Livrer]]&lt;102%,"Ok",IF(T_Base_OFTI[[#This Row],[% Livrer]]&lt;500%,"Surplus","Erreur"))))</f>
        <v>Manquant</v>
      </c>
      <c r="G25" s="19" t="str" cm="1">
        <f t="array" ref="G25">_xlfn.IFS(T_Base_OFTI[[#This Row],[% Livrer]]&lt;1%,"Pas de livraison",T_Base_OFTI[[#This Row],[% Livrer]]&lt;98%,"Manquant",T_Base_OFTI[[#This Row],[% Livrer]]&lt;102%,"Ok",T_Base_OFTI[[#This Row],[% Livrer]]&lt;500%,"Surplus",T_Base_OFTI[[#This Row],[% Livrer]]&lt;1000%,"Erreur")</f>
        <v>Manquant</v>
      </c>
      <c r="H25" s="19" t="str" cm="1">
        <f t="array" ref="H25">_xlfn.IFS(T_Base_OFTI[[#This Row],[% Livrer]]&lt;1%,"Pas de livraison",T_Base_OFTI[[#This Row],[% Livrer]]=100%,"ok",T_Base_OFTI[[#This Row],[% Livrer]]&lt;&gt;100%,"livraison non conforme")</f>
        <v>livraison non conforme</v>
      </c>
      <c r="I25" s="19"/>
    </row>
    <row r="26" spans="1:9" s="1" customFormat="1" ht="13.15" customHeight="1" x14ac:dyDescent="0.25">
      <c r="A26" s="21"/>
      <c r="C26" s="7" t="s">
        <v>21</v>
      </c>
      <c r="D26" s="15" t="s">
        <v>34</v>
      </c>
      <c r="E26" s="9">
        <v>1</v>
      </c>
      <c r="F26" s="8" t="str">
        <f>IF(T_Base_OFTI[[#This Row],[% Livrer]]&lt;1%,"Pas de livraison",IF(T_Base_OFTI[[#This Row],[% Livrer]]&lt;98%,"Manquant",IF(T_Base_OFTI[[#This Row],[% Livrer]]&lt;102%,"Ok",IF(T_Base_OFTI[[#This Row],[% Livrer]]&lt;500%,"Surplus","Erreur"))))</f>
        <v>Ok</v>
      </c>
      <c r="G26" s="19" t="str" cm="1">
        <f t="array" ref="G26">_xlfn.IFS(T_Base_OFTI[[#This Row],[% Livrer]]&lt;1%,"Pas de livraison",T_Base_OFTI[[#This Row],[% Livrer]]&lt;98%,"Manquant",T_Base_OFTI[[#This Row],[% Livrer]]&lt;102%,"Ok",T_Base_OFTI[[#This Row],[% Livrer]]&lt;500%,"Surplus",T_Base_OFTI[[#This Row],[% Livrer]]&lt;1000%,"Erreur")</f>
        <v>Ok</v>
      </c>
      <c r="H26" s="19" t="str" cm="1">
        <f t="array" ref="H26">_xlfn.IFS(T_Base_OFTI[[#This Row],[% Livrer]]&lt;1%,"Pas de livraison",T_Base_OFTI[[#This Row],[% Livrer]]=100%,"ok",T_Base_OFTI[[#This Row],[% Livrer]]&lt;&gt;100%,"livraison non conforme")</f>
        <v>ok</v>
      </c>
      <c r="I26" s="19"/>
    </row>
    <row r="27" spans="1:9" s="1" customFormat="1" ht="13.15" customHeight="1" x14ac:dyDescent="0.25">
      <c r="A27" s="21"/>
      <c r="C27" s="10" t="s">
        <v>22</v>
      </c>
      <c r="D27" s="16" t="s">
        <v>33</v>
      </c>
      <c r="E27" s="12">
        <v>1</v>
      </c>
      <c r="F27" s="11" t="str">
        <f>IF(T_Base_OFTI[[#This Row],[% Livrer]]&lt;1%,"Pas de livraison",IF(T_Base_OFTI[[#This Row],[% Livrer]]&lt;98%,"Manquant",IF(T_Base_OFTI[[#This Row],[% Livrer]]&lt;102%,"Ok",IF(T_Base_OFTI[[#This Row],[% Livrer]]&lt;500%,"Surplus","Erreur"))))</f>
        <v>Ok</v>
      </c>
      <c r="G27" s="19" t="str" cm="1">
        <f t="array" ref="G27">_xlfn.IFS(T_Base_OFTI[[#This Row],[% Livrer]]&lt;1%,"Pas de livraison",T_Base_OFTI[[#This Row],[% Livrer]]&lt;98%,"Manquant",T_Base_OFTI[[#This Row],[% Livrer]]&lt;102%,"Ok",T_Base_OFTI[[#This Row],[% Livrer]]&lt;500%,"Surplus",T_Base_OFTI[[#This Row],[% Livrer]]&lt;1000%,"Erreur")</f>
        <v>Ok</v>
      </c>
      <c r="H27" s="19" t="str" cm="1">
        <f t="array" ref="H27">_xlfn.IFS(T_Base_OFTI[[#This Row],[% Livrer]]&lt;1%,"Pas de livraison",T_Base_OFTI[[#This Row],[% Livrer]]=100%,"ok",T_Base_OFTI[[#This Row],[% Livrer]]&lt;&gt;100%,"livraison non conforme")</f>
        <v>ok</v>
      </c>
      <c r="I27" s="19"/>
    </row>
    <row r="28" spans="1:9" s="1" customFormat="1" ht="13.15" customHeight="1" x14ac:dyDescent="0.25">
      <c r="A28" s="21"/>
      <c r="C28" s="7" t="s">
        <v>23</v>
      </c>
      <c r="D28" s="15" t="s">
        <v>33</v>
      </c>
      <c r="E28" s="9">
        <v>1</v>
      </c>
      <c r="F28" s="8" t="str">
        <f>IF(T_Base_OFTI[[#This Row],[% Livrer]]&lt;1%,"Pas de livraison",IF(T_Base_OFTI[[#This Row],[% Livrer]]&lt;98%,"Manquant",IF(T_Base_OFTI[[#This Row],[% Livrer]]&lt;102%,"Ok",IF(T_Base_OFTI[[#This Row],[% Livrer]]&lt;500%,"Surplus","Erreur"))))</f>
        <v>Ok</v>
      </c>
      <c r="G28" s="19" t="str" cm="1">
        <f t="array" ref="G28">_xlfn.IFS(T_Base_OFTI[[#This Row],[% Livrer]]&lt;1%,"Pas de livraison",T_Base_OFTI[[#This Row],[% Livrer]]&lt;98%,"Manquant",T_Base_OFTI[[#This Row],[% Livrer]]&lt;102%,"Ok",T_Base_OFTI[[#This Row],[% Livrer]]&lt;500%,"Surplus",T_Base_OFTI[[#This Row],[% Livrer]]&lt;1000%,"Erreur")</f>
        <v>Ok</v>
      </c>
      <c r="H28" s="19" t="str" cm="1">
        <f t="array" ref="H28">_xlfn.IFS(T_Base_OFTI[[#This Row],[% Livrer]]&lt;1%,"Pas de livraison",T_Base_OFTI[[#This Row],[% Livrer]]=100%,"ok",T_Base_OFTI[[#This Row],[% Livrer]]&lt;&gt;100%,"livraison non conforme")</f>
        <v>ok</v>
      </c>
      <c r="I28" s="19"/>
    </row>
    <row r="29" spans="1:9" s="1" customFormat="1" ht="13.15" customHeight="1" x14ac:dyDescent="0.25">
      <c r="A29" s="21"/>
      <c r="C29" s="10" t="s">
        <v>24</v>
      </c>
      <c r="D29" s="16" t="s">
        <v>33</v>
      </c>
      <c r="E29" s="12">
        <v>0.83333333333333337</v>
      </c>
      <c r="F29" s="11" t="str">
        <f>IF(T_Base_OFTI[[#This Row],[% Livrer]]&lt;1%,"Pas de livraison",IF(T_Base_OFTI[[#This Row],[% Livrer]]&lt;98%,"Manquant",IF(T_Base_OFTI[[#This Row],[% Livrer]]&lt;102%,"Ok",IF(T_Base_OFTI[[#This Row],[% Livrer]]&lt;500%,"Surplus","Erreur"))))</f>
        <v>Manquant</v>
      </c>
      <c r="G29" s="19" t="str" cm="1">
        <f t="array" ref="G29">_xlfn.IFS(T_Base_OFTI[[#This Row],[% Livrer]]&lt;1%,"Pas de livraison",T_Base_OFTI[[#This Row],[% Livrer]]&lt;98%,"Manquant",T_Base_OFTI[[#This Row],[% Livrer]]&lt;102%,"Ok",T_Base_OFTI[[#This Row],[% Livrer]]&lt;500%,"Surplus",T_Base_OFTI[[#This Row],[% Livrer]]&lt;1000%,"Erreur")</f>
        <v>Manquant</v>
      </c>
      <c r="H29" s="19" t="str" cm="1">
        <f t="array" ref="H29">_xlfn.IFS(T_Base_OFTI[[#This Row],[% Livrer]]&lt;1%,"Pas de livraison",T_Base_OFTI[[#This Row],[% Livrer]]=100%,"ok",T_Base_OFTI[[#This Row],[% Livrer]]&lt;&gt;100%,"livraison non conforme")</f>
        <v>livraison non conforme</v>
      </c>
      <c r="I29" s="19"/>
    </row>
    <row r="30" spans="1:9" s="1" customFormat="1" ht="13.15" customHeight="1" x14ac:dyDescent="0.25">
      <c r="A30" s="21"/>
      <c r="C30" s="7" t="s">
        <v>25</v>
      </c>
      <c r="D30" s="15" t="s">
        <v>33</v>
      </c>
      <c r="E30" s="9">
        <v>1</v>
      </c>
      <c r="F30" s="8" t="str">
        <f>IF(T_Base_OFTI[[#This Row],[% Livrer]]&lt;1%,"Pas de livraison",IF(T_Base_OFTI[[#This Row],[% Livrer]]&lt;98%,"Manquant",IF(T_Base_OFTI[[#This Row],[% Livrer]]&lt;102%,"Ok",IF(T_Base_OFTI[[#This Row],[% Livrer]]&lt;500%,"Surplus","Erreur"))))</f>
        <v>Ok</v>
      </c>
      <c r="G30" s="19" t="str" cm="1">
        <f t="array" ref="G30">_xlfn.IFS(T_Base_OFTI[[#This Row],[% Livrer]]&lt;1%,"Pas de livraison",T_Base_OFTI[[#This Row],[% Livrer]]&lt;98%,"Manquant",T_Base_OFTI[[#This Row],[% Livrer]]&lt;102%,"Ok",T_Base_OFTI[[#This Row],[% Livrer]]&lt;500%,"Surplus",T_Base_OFTI[[#This Row],[% Livrer]]&lt;1000%,"Erreur")</f>
        <v>Ok</v>
      </c>
      <c r="H30" s="19" t="str" cm="1">
        <f t="array" ref="H30">_xlfn.IFS(T_Base_OFTI[[#This Row],[% Livrer]]&lt;1%,"Pas de livraison",T_Base_OFTI[[#This Row],[% Livrer]]=100%,"ok",T_Base_OFTI[[#This Row],[% Livrer]]&lt;&gt;100%,"livraison non conforme")</f>
        <v>ok</v>
      </c>
      <c r="I30" s="19"/>
    </row>
    <row r="31" spans="1:9" s="1" customFormat="1" ht="13.15" customHeight="1" x14ac:dyDescent="0.25">
      <c r="A31" s="21"/>
      <c r="C31" s="10" t="s">
        <v>26</v>
      </c>
      <c r="D31" s="16" t="s">
        <v>33</v>
      </c>
      <c r="E31" s="12">
        <v>1</v>
      </c>
      <c r="F31" s="11" t="str">
        <f>IF(T_Base_OFTI[[#This Row],[% Livrer]]&lt;1%,"Pas de livraison",IF(T_Base_OFTI[[#This Row],[% Livrer]]&lt;98%,"Manquant",IF(T_Base_OFTI[[#This Row],[% Livrer]]&lt;102%,"Ok",IF(T_Base_OFTI[[#This Row],[% Livrer]]&lt;500%,"Surplus","Erreur"))))</f>
        <v>Ok</v>
      </c>
      <c r="G31" s="19" t="str" cm="1">
        <f t="array" ref="G31">_xlfn.IFS(T_Base_OFTI[[#This Row],[% Livrer]]&lt;1%,"Pas de livraison",T_Base_OFTI[[#This Row],[% Livrer]]&lt;98%,"Manquant",T_Base_OFTI[[#This Row],[% Livrer]]&lt;102%,"Ok",T_Base_OFTI[[#This Row],[% Livrer]]&lt;500%,"Surplus",T_Base_OFTI[[#This Row],[% Livrer]]&lt;1000%,"Erreur")</f>
        <v>Ok</v>
      </c>
      <c r="H31" s="19" t="str" cm="1">
        <f t="array" ref="H31">_xlfn.IFS(T_Base_OFTI[[#This Row],[% Livrer]]&lt;1%,"Pas de livraison",T_Base_OFTI[[#This Row],[% Livrer]]=100%,"ok",T_Base_OFTI[[#This Row],[% Livrer]]&lt;&gt;100%,"livraison non conforme")</f>
        <v>ok</v>
      </c>
      <c r="I31" s="19"/>
    </row>
    <row r="32" spans="1:9" s="1" customFormat="1" ht="13.15" customHeight="1" x14ac:dyDescent="0.25">
      <c r="A32" s="21"/>
      <c r="C32" s="7" t="s">
        <v>27</v>
      </c>
      <c r="D32" s="15" t="s">
        <v>33</v>
      </c>
      <c r="E32" s="9">
        <v>9</v>
      </c>
      <c r="F32" s="8" t="str">
        <f>IF(T_Base_OFTI[[#This Row],[% Livrer]]&lt;1%,"Pas de livraison",IF(T_Base_OFTI[[#This Row],[% Livrer]]&lt;98%,"Manquant",IF(T_Base_OFTI[[#This Row],[% Livrer]]&lt;102%,"Ok",IF(T_Base_OFTI[[#This Row],[% Livrer]]&lt;500%,"Surplus","Erreur"))))</f>
        <v>Erreur</v>
      </c>
      <c r="G32" s="19" t="str" cm="1">
        <f t="array" ref="G32">_xlfn.IFS(T_Base_OFTI[[#This Row],[% Livrer]]&lt;1%,"Pas de livraison",T_Base_OFTI[[#This Row],[% Livrer]]&lt;98%,"Manquant",T_Base_OFTI[[#This Row],[% Livrer]]&lt;102%,"Ok",T_Base_OFTI[[#This Row],[% Livrer]]&lt;500%,"Surplus",T_Base_OFTI[[#This Row],[% Livrer]]&lt;1000%,"Erreur")</f>
        <v>Erreur</v>
      </c>
      <c r="H32" s="19" t="str" cm="1">
        <f t="array" ref="H32">_xlfn.IFS(T_Base_OFTI[[#This Row],[% Livrer]]&lt;1%,"Pas de livraison",T_Base_OFTI[[#This Row],[% Livrer]]=100%,"ok",T_Base_OFTI[[#This Row],[% Livrer]]&lt;&gt;100%,"livraison non conforme")</f>
        <v>livraison non conforme</v>
      </c>
      <c r="I32" s="19"/>
    </row>
    <row r="33" spans="1:9" s="1" customFormat="1" ht="13.15" customHeight="1" x14ac:dyDescent="0.25">
      <c r="A33" s="21"/>
      <c r="C33" s="10" t="s">
        <v>28</v>
      </c>
      <c r="D33" s="16" t="s">
        <v>34</v>
      </c>
      <c r="E33" s="12">
        <v>1</v>
      </c>
      <c r="F33" s="11" t="str">
        <f>IF(T_Base_OFTI[[#This Row],[% Livrer]]&lt;1%,"Pas de livraison",IF(T_Base_OFTI[[#This Row],[% Livrer]]&lt;98%,"Manquant",IF(T_Base_OFTI[[#This Row],[% Livrer]]&lt;102%,"Ok",IF(T_Base_OFTI[[#This Row],[% Livrer]]&lt;500%,"Surplus","Erreur"))))</f>
        <v>Ok</v>
      </c>
      <c r="G33" s="19" t="str" cm="1">
        <f t="array" ref="G33">_xlfn.IFS(T_Base_OFTI[[#This Row],[% Livrer]]&lt;1%,"Pas de livraison",T_Base_OFTI[[#This Row],[% Livrer]]&lt;98%,"Manquant",T_Base_OFTI[[#This Row],[% Livrer]]&lt;102%,"Ok",T_Base_OFTI[[#This Row],[% Livrer]]&lt;500%,"Surplus",T_Base_OFTI[[#This Row],[% Livrer]]&lt;1000%,"Erreur")</f>
        <v>Ok</v>
      </c>
      <c r="H33" s="19" t="str" cm="1">
        <f t="array" ref="H33">_xlfn.IFS(T_Base_OFTI[[#This Row],[% Livrer]]&lt;1%,"Pas de livraison",T_Base_OFTI[[#This Row],[% Livrer]]=100%,"ok",T_Base_OFTI[[#This Row],[% Livrer]]&lt;&gt;100%,"livraison non conforme")</f>
        <v>ok</v>
      </c>
      <c r="I33" s="19"/>
    </row>
    <row r="34" spans="1:9" s="1" customFormat="1" ht="13.15" customHeight="1" x14ac:dyDescent="0.25">
      <c r="A34" s="21"/>
      <c r="C34" s="7" t="s">
        <v>29</v>
      </c>
      <c r="D34" s="15" t="s">
        <v>34</v>
      </c>
      <c r="E34" s="9">
        <v>1</v>
      </c>
      <c r="F34" s="8" t="str">
        <f>IF(T_Base_OFTI[[#This Row],[% Livrer]]&lt;1%,"Pas de livraison",IF(T_Base_OFTI[[#This Row],[% Livrer]]&lt;98%,"Manquant",IF(T_Base_OFTI[[#This Row],[% Livrer]]&lt;102%,"Ok",IF(T_Base_OFTI[[#This Row],[% Livrer]]&lt;500%,"Surplus","Erreur"))))</f>
        <v>Ok</v>
      </c>
      <c r="G34" s="19" t="str" cm="1">
        <f t="array" ref="G34">_xlfn.IFS(T_Base_OFTI[[#This Row],[% Livrer]]&lt;1%,"Pas de livraison",T_Base_OFTI[[#This Row],[% Livrer]]&lt;98%,"Manquant",T_Base_OFTI[[#This Row],[% Livrer]]&lt;102%,"Ok",T_Base_OFTI[[#This Row],[% Livrer]]&lt;500%,"Surplus",T_Base_OFTI[[#This Row],[% Livrer]]&lt;1000%,"Erreur")</f>
        <v>Ok</v>
      </c>
      <c r="H34" s="19" t="str" cm="1">
        <f t="array" ref="H34">_xlfn.IFS(T_Base_OFTI[[#This Row],[% Livrer]]&lt;1%,"Pas de livraison",T_Base_OFTI[[#This Row],[% Livrer]]=100%,"ok",T_Base_OFTI[[#This Row],[% Livrer]]&lt;&gt;100%,"livraison non conforme")</f>
        <v>ok</v>
      </c>
      <c r="I34" s="19"/>
    </row>
    <row r="35" spans="1:9" s="1" customFormat="1" ht="13.15" customHeight="1" x14ac:dyDescent="0.25">
      <c r="A35" s="21"/>
      <c r="C35" s="10" t="s">
        <v>30</v>
      </c>
      <c r="D35" s="16" t="s">
        <v>34</v>
      </c>
      <c r="E35" s="12">
        <v>0.5</v>
      </c>
      <c r="F35" s="11" t="str">
        <f>IF(T_Base_OFTI[[#This Row],[% Livrer]]&lt;1%,"Pas de livraison",IF(T_Base_OFTI[[#This Row],[% Livrer]]&lt;98%,"Manquant",IF(T_Base_OFTI[[#This Row],[% Livrer]]&lt;102%,"Ok",IF(T_Base_OFTI[[#This Row],[% Livrer]]&lt;500%,"Surplus","Erreur"))))</f>
        <v>Manquant</v>
      </c>
      <c r="G35" s="19" t="str" cm="1">
        <f t="array" ref="G35">_xlfn.IFS(T_Base_OFTI[[#This Row],[% Livrer]]&lt;1%,"Pas de livraison",T_Base_OFTI[[#This Row],[% Livrer]]&lt;98%,"Manquant",T_Base_OFTI[[#This Row],[% Livrer]]&lt;102%,"Ok",T_Base_OFTI[[#This Row],[% Livrer]]&lt;500%,"Surplus",T_Base_OFTI[[#This Row],[% Livrer]]&lt;1000%,"Erreur")</f>
        <v>Manquant</v>
      </c>
      <c r="H35" s="19" t="str" cm="1">
        <f t="array" ref="H35">_xlfn.IFS(T_Base_OFTI[[#This Row],[% Livrer]]&lt;1%,"Pas de livraison",T_Base_OFTI[[#This Row],[% Livrer]]=100%,"ok",T_Base_OFTI[[#This Row],[% Livrer]]&lt;&gt;100%,"livraison non conforme")</f>
        <v>livraison non conforme</v>
      </c>
      <c r="I35" s="19"/>
    </row>
    <row r="36" spans="1:9" s="1" customFormat="1" ht="13.15" customHeight="1" x14ac:dyDescent="0.25">
      <c r="A36" s="21"/>
      <c r="C36" s="7" t="s">
        <v>31</v>
      </c>
      <c r="D36" s="15" t="s">
        <v>34</v>
      </c>
      <c r="E36" s="9">
        <v>0</v>
      </c>
      <c r="F36" s="8" t="str">
        <f>IF(T_Base_OFTI[[#This Row],[% Livrer]]&lt;1%,"Pas de livraison",IF(T_Base_OFTI[[#This Row],[% Livrer]]&lt;98%,"Manquant",IF(T_Base_OFTI[[#This Row],[% Livrer]]&lt;102%,"Ok",IF(T_Base_OFTI[[#This Row],[% Livrer]]&lt;500%,"Surplus","Erreur"))))</f>
        <v>Pas de livraison</v>
      </c>
      <c r="G36" s="19" t="str" cm="1">
        <f t="array" ref="G36">_xlfn.IFS(T_Base_OFTI[[#This Row],[% Livrer]]&lt;1%,"Pas de livraison",T_Base_OFTI[[#This Row],[% Livrer]]&lt;98%,"Manquant",T_Base_OFTI[[#This Row],[% Livrer]]&lt;102%,"Ok",T_Base_OFTI[[#This Row],[% Livrer]]&lt;500%,"Surplus",T_Base_OFTI[[#This Row],[% Livrer]]&lt;1000%,"Erreur")</f>
        <v>Pas de livraison</v>
      </c>
      <c r="H36" s="19" t="str" cm="1">
        <f t="array" ref="H36">_xlfn.IFS(T_Base_OFTI[[#This Row],[% Livrer]]&lt;1%,"Pas de livraison",T_Base_OFTI[[#This Row],[% Livrer]]=100%,"ok",T_Base_OFTI[[#This Row],[% Livrer]]&lt;&gt;100%,"livraison non conforme")</f>
        <v>Pas de livraison</v>
      </c>
      <c r="I36" s="19"/>
    </row>
  </sheetData>
  <mergeCells count="3">
    <mergeCell ref="B3:N3"/>
    <mergeCell ref="B4:N4"/>
    <mergeCell ref="K8:N14"/>
  </mergeCells>
  <phoneticPr fontId="7" type="noConversion"/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Livraison_Vehicule</vt:lpstr>
    </vt:vector>
  </TitlesOfParts>
  <Company>EuroDisney Associes 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EBENE, VALERIE</dc:creator>
  <cp:lastModifiedBy>Keshia Norris</cp:lastModifiedBy>
  <dcterms:created xsi:type="dcterms:W3CDTF">2022-01-08T17:43:47Z</dcterms:created>
  <dcterms:modified xsi:type="dcterms:W3CDTF">2022-01-09T10:36:21Z</dcterms:modified>
</cp:coreProperties>
</file>