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80" windowWidth="18900" windowHeight="73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3" i="1" l="1"/>
  <c r="E3" i="1" l="1"/>
  <c r="C4" i="1" s="1"/>
  <c r="H6" i="1" l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</calcChain>
</file>

<file path=xl/sharedStrings.xml><?xml version="1.0" encoding="utf-8"?>
<sst xmlns="http://schemas.openxmlformats.org/spreadsheetml/2006/main" count="44" uniqueCount="22">
  <si>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</si>
  <si>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</si>
  <si>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</si>
  <si>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</si>
  <si>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</si>
  <si>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</si>
  <si>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</si>
  <si>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</si>
  <si>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</si>
  <si>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</si>
  <si>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</si>
  <si>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</si>
  <si>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DEBUT</t>
  </si>
  <si>
    <t>FIN</t>
  </si>
  <si>
    <t>AFFECTATION</t>
  </si>
  <si>
    <t>TUTEUR</t>
  </si>
  <si>
    <t>DG</t>
  </si>
  <si>
    <t>cabinet</t>
  </si>
  <si>
    <t>Alexis R</t>
  </si>
  <si>
    <t>Marie Liesse C</t>
  </si>
  <si>
    <t>Raphael G</t>
  </si>
  <si>
    <t>STAGIAIRE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</si>
</sst>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dd"/>
  </numFmts>
  <fonts count="2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textRotation="90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ill>
        <patternFill>
          <bgColor rgb="FFFF8B8B"/>
        </patternFill>
      </fill>
    </dxf>
    <dxf>
      <fill>
        <patternFill>
          <bgColor rgb="FFFFCC99"/>
        </patternFill>
      </fill>
    </dxf>
    <dxf>
      <fill>
        <patternFill>
          <bgColor rgb="FFFF8B8B"/>
        </patternFill>
      </fill>
    </dxf>
    <dxf>
      <fill>
        <patternFill>
          <bgColor rgb="FFFFCC99"/>
        </patternFill>
      </fill>
    </dxf>
    <dxf>
      <fill>
        <patternFill>
          <bgColor rgb="FFFF8B8B"/>
        </patternFill>
      </fill>
    </dxf>
    <dxf>
      <fill>
        <patternFill>
          <bgColor rgb="FFFFCC99"/>
        </patternFill>
      </fill>
    </dxf>
    <dxf>
      <fill>
        <patternFill>
          <bgColor rgb="FFFF8B8B"/>
        </patternFill>
      </fill>
    </dxf>
    <dxf>
      <fill>
        <patternFill>
          <bgColor rgb="FFFFCC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5" fmlaLink="$C$1" fmlaRange="$AN$1:$AN$12" noThreeD="1" sel="9" val="4"/>
</file>

<file path=xl/ctrlProps/ctrlProp2.xml><?xml version="1.0" encoding="utf-8"?>
<formControlPr xmlns="http://schemas.microsoft.com/office/spreadsheetml/2009/9/main" objectType="Drop" dropStyle="combo" dx="25" fmlaLink="$C$3" fmlaRange="$AO$1:$AO$3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0</xdr:row>
          <xdr:rowOff>25400</xdr:rowOff>
        </xdr:from>
        <xdr:to>
          <xdr:col>2</xdr:col>
          <xdr:colOff>12700</xdr:colOff>
          <xdr:row>0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146050</xdr:rowOff>
        </xdr:from>
        <xdr:to>
          <xdr:col>1</xdr:col>
          <xdr:colOff>749300</xdr:colOff>
          <xdr:row>2</xdr:row>
          <xdr:rowOff>107950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O43"/>
  <sheetViews>
    <sheetView tabSelected="1" zoomScale="70" zoomScaleNormal="70" workbookViewId="0">
      <selection activeCell="C26" sqref="C26"/>
    </sheetView>
  </sheetViews>
  <sheetFormatPr baseColWidth="10" defaultRowHeight="14.5" x14ac:dyDescent="0.35"/>
  <cols>
    <col min="6" max="6" width="12.90625" customWidth="1"/>
    <col min="7" max="7" width="13.7265625" style="1" customWidth="1"/>
    <col min="8" max="11" width="5.1796875" style="1" bestFit="1" customWidth="1"/>
    <col min="12" max="13" width="4.7265625" style="1" bestFit="1" customWidth="1"/>
    <col min="14" max="37" width="3.6328125" style="1" customWidth="1"/>
    <col min="38" max="38" width="3.6328125" customWidth="1"/>
  </cols>
  <sheetData>
    <row r="1" spans="2:41" x14ac:dyDescent="0.35">
      <c r="C1">
        <v>9</v>
      </c>
      <c r="AN1" t="s">
        <v>0</v>
      </c>
      <c r="AO1">
        <v>2020</v>
      </c>
    </row>
    <row r="2" spans="2:41" x14ac:dyDescent="0.35">
      <c r="AN2" t="s">
        <v>1</v>
      </c>
      <c r="AO2">
        <v>2021</v>
      </c>
    </row>
    <row r="3" spans="2:41" x14ac:dyDescent="0.35">
      <c r="C3">
        <v>2</v>
      </c>
      <c r="E3" s="2">
        <f>DATE(C3+2019,C1,1)</f>
        <v>44440</v>
      </c>
      <c r="F3" s="2">
        <f>DATE(C3+2019,C1+1,1)-1</f>
        <v>44469</v>
      </c>
      <c r="AN3" t="s">
        <v>2</v>
      </c>
      <c r="AO3">
        <v>2022</v>
      </c>
    </row>
    <row r="4" spans="2:41" ht="36" x14ac:dyDescent="0.8">
      <c r="C4" s="14" t="str">
        <f>"Période du "&amp;TEXT(E3," jj mmmm aaaa")&amp;" au "&amp;TEXT(F3," jj mmmm aaaa")</f>
        <v>Période du  01 septembre 2021 au  30 septembre 2021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N4" t="s">
        <v>3</v>
      </c>
    </row>
    <row r="5" spans="2:41" x14ac:dyDescent="0.35">
      <c r="C5" s="11"/>
      <c r="AN5" t="s">
        <v>4</v>
      </c>
    </row>
    <row r="6" spans="2:41" ht="37" x14ac:dyDescent="0.35">
      <c r="B6" s="11"/>
      <c r="C6" s="4" t="s">
        <v>21</v>
      </c>
      <c r="D6" s="4" t="s">
        <v>12</v>
      </c>
      <c r="E6" s="4" t="s">
        <v>13</v>
      </c>
      <c r="F6" s="4" t="s">
        <v>14</v>
      </c>
      <c r="G6" s="4" t="s">
        <v>15</v>
      </c>
      <c r="H6" s="5">
        <f>E3</f>
        <v>44440</v>
      </c>
      <c r="I6" s="5">
        <f t="shared" ref="I6:AL6" si="0">H6+1</f>
        <v>44441</v>
      </c>
      <c r="J6" s="5">
        <f t="shared" si="0"/>
        <v>44442</v>
      </c>
      <c r="K6" s="5">
        <f t="shared" si="0"/>
        <v>44443</v>
      </c>
      <c r="L6" s="5">
        <f t="shared" si="0"/>
        <v>44444</v>
      </c>
      <c r="M6" s="5">
        <f t="shared" si="0"/>
        <v>44445</v>
      </c>
      <c r="N6" s="5">
        <f t="shared" si="0"/>
        <v>44446</v>
      </c>
      <c r="O6" s="5">
        <f t="shared" si="0"/>
        <v>44447</v>
      </c>
      <c r="P6" s="5">
        <f t="shared" si="0"/>
        <v>44448</v>
      </c>
      <c r="Q6" s="5">
        <f t="shared" si="0"/>
        <v>44449</v>
      </c>
      <c r="R6" s="5">
        <f t="shared" si="0"/>
        <v>44450</v>
      </c>
      <c r="S6" s="5">
        <f t="shared" si="0"/>
        <v>44451</v>
      </c>
      <c r="T6" s="5">
        <f t="shared" si="0"/>
        <v>44452</v>
      </c>
      <c r="U6" s="5">
        <f t="shared" si="0"/>
        <v>44453</v>
      </c>
      <c r="V6" s="5">
        <f t="shared" si="0"/>
        <v>44454</v>
      </c>
      <c r="W6" s="5">
        <f t="shared" si="0"/>
        <v>44455</v>
      </c>
      <c r="X6" s="5">
        <f t="shared" si="0"/>
        <v>44456</v>
      </c>
      <c r="Y6" s="5">
        <f t="shared" si="0"/>
        <v>44457</v>
      </c>
      <c r="Z6" s="5">
        <f t="shared" si="0"/>
        <v>44458</v>
      </c>
      <c r="AA6" s="5">
        <f t="shared" si="0"/>
        <v>44459</v>
      </c>
      <c r="AB6" s="5">
        <f t="shared" si="0"/>
        <v>44460</v>
      </c>
      <c r="AC6" s="5">
        <f t="shared" si="0"/>
        <v>44461</v>
      </c>
      <c r="AD6" s="5">
        <f t="shared" si="0"/>
        <v>44462</v>
      </c>
      <c r="AE6" s="5">
        <f t="shared" si="0"/>
        <v>44463</v>
      </c>
      <c r="AF6" s="5">
        <f t="shared" si="0"/>
        <v>44464</v>
      </c>
      <c r="AG6" s="5">
        <f>AF6+1</f>
        <v>44465</v>
      </c>
      <c r="AH6" s="5">
        <f t="shared" si="0"/>
        <v>44466</v>
      </c>
      <c r="AI6" s="5">
        <f t="shared" si="0"/>
        <v>44467</v>
      </c>
      <c r="AJ6" s="5">
        <f t="shared" si="0"/>
        <v>44468</v>
      </c>
      <c r="AK6" s="5">
        <f t="shared" si="0"/>
        <v>44469</v>
      </c>
      <c r="AL6" s="5">
        <f t="shared" si="0"/>
        <v>44470</v>
      </c>
      <c r="AN6" t="s">
        <v>5</v>
      </c>
    </row>
    <row r="7" spans="2:41" x14ac:dyDescent="0.35">
      <c r="C7" s="6">
        <v>1</v>
      </c>
      <c r="D7" s="7">
        <v>44263</v>
      </c>
      <c r="E7" s="7">
        <v>44282</v>
      </c>
      <c r="F7" s="8" t="s">
        <v>16</v>
      </c>
      <c r="G7" s="8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3"/>
      <c r="AN7" t="s">
        <v>6</v>
      </c>
    </row>
    <row r="8" spans="2:41" x14ac:dyDescent="0.35">
      <c r="C8" s="6">
        <v>2</v>
      </c>
      <c r="D8" s="9">
        <v>44333</v>
      </c>
      <c r="E8" s="9">
        <v>44394</v>
      </c>
      <c r="F8" s="8" t="s">
        <v>17</v>
      </c>
      <c r="G8" s="8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3"/>
      <c r="AN8" t="s">
        <v>7</v>
      </c>
    </row>
    <row r="9" spans="2:41" x14ac:dyDescent="0.35">
      <c r="C9" s="6">
        <v>3</v>
      </c>
      <c r="D9" s="9">
        <v>44341</v>
      </c>
      <c r="E9" s="9">
        <v>44379</v>
      </c>
      <c r="F9" s="8" t="s">
        <v>17</v>
      </c>
      <c r="G9" s="8" t="s">
        <v>19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3"/>
      <c r="AN9" t="s">
        <v>8</v>
      </c>
    </row>
    <row r="10" spans="2:41" x14ac:dyDescent="0.35">
      <c r="C10" s="6">
        <v>4</v>
      </c>
      <c r="D10" s="9">
        <v>44341</v>
      </c>
      <c r="E10" s="9">
        <v>44379</v>
      </c>
      <c r="F10" s="8" t="s">
        <v>16</v>
      </c>
      <c r="G10" s="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3"/>
      <c r="AN10" t="s">
        <v>9</v>
      </c>
    </row>
    <row r="11" spans="2:41" x14ac:dyDescent="0.35">
      <c r="C11" s="6">
        <v>5</v>
      </c>
      <c r="D11" s="9">
        <v>44354</v>
      </c>
      <c r="E11" s="9">
        <v>44365</v>
      </c>
      <c r="F11" s="8" t="s">
        <v>16</v>
      </c>
      <c r="G11" s="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3"/>
      <c r="AN11" t="s">
        <v>10</v>
      </c>
    </row>
    <row r="12" spans="2:41" x14ac:dyDescent="0.35">
      <c r="C12" s="6">
        <v>6</v>
      </c>
      <c r="D12" s="10">
        <v>44377</v>
      </c>
      <c r="E12" s="10">
        <v>44383</v>
      </c>
      <c r="F12" s="8" t="s">
        <v>16</v>
      </c>
      <c r="G12" s="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3"/>
      <c r="AN12" t="s">
        <v>11</v>
      </c>
    </row>
    <row r="13" spans="2:41" x14ac:dyDescent="0.35">
      <c r="C13" s="6">
        <v>7</v>
      </c>
      <c r="D13" s="9">
        <v>44396</v>
      </c>
      <c r="E13" s="9">
        <v>44443</v>
      </c>
      <c r="F13" s="8" t="s">
        <v>17</v>
      </c>
      <c r="G13" s="8" t="s">
        <v>18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3"/>
    </row>
    <row r="14" spans="2:41" x14ac:dyDescent="0.35">
      <c r="C14" s="6">
        <v>8</v>
      </c>
      <c r="D14" s="10">
        <v>44431</v>
      </c>
      <c r="E14" s="10">
        <v>44439</v>
      </c>
      <c r="F14" s="8" t="s">
        <v>17</v>
      </c>
      <c r="G14" s="8" t="s">
        <v>20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3"/>
    </row>
    <row r="15" spans="2:41" x14ac:dyDescent="0.35">
      <c r="C15" s="6">
        <v>9</v>
      </c>
      <c r="D15" s="10">
        <v>44445</v>
      </c>
      <c r="E15" s="10">
        <v>44596</v>
      </c>
      <c r="F15" s="8" t="s">
        <v>17</v>
      </c>
      <c r="G15" s="8" t="s">
        <v>20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3"/>
    </row>
    <row r="16" spans="2:41" x14ac:dyDescent="0.35">
      <c r="C16" s="6">
        <v>10</v>
      </c>
      <c r="D16" s="9">
        <v>44491</v>
      </c>
      <c r="E16" s="9">
        <v>44553</v>
      </c>
      <c r="F16" s="8" t="s">
        <v>17</v>
      </c>
      <c r="G16" s="8" t="s">
        <v>18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3"/>
    </row>
    <row r="17" spans="3:38" x14ac:dyDescent="0.35">
      <c r="C17" s="6">
        <v>11</v>
      </c>
      <c r="D17" s="10">
        <v>44543</v>
      </c>
      <c r="E17" s="10">
        <v>44547</v>
      </c>
      <c r="F17" s="8" t="s">
        <v>16</v>
      </c>
      <c r="G17" s="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3"/>
    </row>
    <row r="18" spans="3:38" x14ac:dyDescent="0.35">
      <c r="C18" s="6">
        <v>12</v>
      </c>
      <c r="D18" s="10">
        <v>44571</v>
      </c>
      <c r="E18" s="10">
        <v>44624</v>
      </c>
      <c r="F18" s="8" t="s">
        <v>17</v>
      </c>
      <c r="G18" s="8" t="s">
        <v>18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3"/>
    </row>
    <row r="19" spans="3:38" x14ac:dyDescent="0.35">
      <c r="C19" s="6">
        <v>13</v>
      </c>
      <c r="D19" s="10">
        <v>44579</v>
      </c>
      <c r="E19" s="10">
        <v>44596</v>
      </c>
      <c r="F19" s="8" t="s">
        <v>16</v>
      </c>
      <c r="G19" s="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3"/>
    </row>
    <row r="20" spans="3:38" x14ac:dyDescent="0.35">
      <c r="C20" s="6">
        <v>14</v>
      </c>
      <c r="D20" s="10">
        <v>44592</v>
      </c>
      <c r="E20" s="10">
        <v>44596</v>
      </c>
      <c r="F20" s="8" t="s">
        <v>16</v>
      </c>
      <c r="G20" s="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3"/>
    </row>
    <row r="21" spans="3:38" x14ac:dyDescent="0.35">
      <c r="C21" s="6">
        <v>15</v>
      </c>
      <c r="D21" s="10">
        <v>44592</v>
      </c>
      <c r="E21" s="10">
        <v>44645</v>
      </c>
      <c r="F21" s="8" t="s">
        <v>17</v>
      </c>
      <c r="G21" s="8" t="s">
        <v>18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3"/>
    </row>
    <row r="22" spans="3:38" x14ac:dyDescent="0.35">
      <c r="C22" s="6">
        <v>16</v>
      </c>
      <c r="D22" s="10">
        <v>44593</v>
      </c>
      <c r="E22" s="10">
        <v>44773</v>
      </c>
      <c r="F22" s="8" t="s">
        <v>17</v>
      </c>
      <c r="G22" s="8" t="s">
        <v>20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3"/>
    </row>
    <row r="23" spans="3:38" x14ac:dyDescent="0.35">
      <c r="C23" s="6">
        <v>17</v>
      </c>
      <c r="D23" s="10">
        <v>44683</v>
      </c>
      <c r="E23" s="10">
        <v>44743</v>
      </c>
      <c r="F23" s="8" t="s">
        <v>17</v>
      </c>
      <c r="G23" s="8" t="s">
        <v>18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3"/>
    </row>
    <row r="24" spans="3:38" x14ac:dyDescent="0.35"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3"/>
    </row>
    <row r="25" spans="3:38" x14ac:dyDescent="0.35"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3"/>
    </row>
    <row r="26" spans="3:38" x14ac:dyDescent="0.35"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3"/>
    </row>
    <row r="27" spans="3:38" x14ac:dyDescent="0.35"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3"/>
    </row>
    <row r="28" spans="3:38" x14ac:dyDescent="0.35"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3"/>
    </row>
    <row r="29" spans="3:38" x14ac:dyDescent="0.35"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"/>
    </row>
    <row r="30" spans="3:38" x14ac:dyDescent="0.35"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3"/>
    </row>
    <row r="31" spans="3:38" x14ac:dyDescent="0.35"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3"/>
    </row>
    <row r="32" spans="3:38" x14ac:dyDescent="0.35">
      <c r="C32" s="3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3"/>
    </row>
    <row r="33" spans="3:38" x14ac:dyDescent="0.35"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3"/>
    </row>
    <row r="34" spans="3:38" x14ac:dyDescent="0.35"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3"/>
    </row>
    <row r="35" spans="3:38" x14ac:dyDescent="0.35">
      <c r="C35" s="3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3"/>
    </row>
    <row r="36" spans="3:38" x14ac:dyDescent="0.35"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3"/>
    </row>
    <row r="37" spans="3:38" x14ac:dyDescent="0.35"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3"/>
    </row>
    <row r="38" spans="3:38" x14ac:dyDescent="0.35">
      <c r="C38" s="3"/>
      <c r="D38" s="3"/>
      <c r="E38" s="3"/>
      <c r="F38" s="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3"/>
    </row>
    <row r="39" spans="3:38" x14ac:dyDescent="0.35"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3"/>
    </row>
    <row r="40" spans="3:38" x14ac:dyDescent="0.35"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3"/>
    </row>
    <row r="41" spans="3:38" x14ac:dyDescent="0.35">
      <c r="C41" s="3"/>
      <c r="D41" s="3"/>
      <c r="E41" s="3"/>
      <c r="F41" s="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3"/>
    </row>
    <row r="42" spans="3:38" x14ac:dyDescent="0.35">
      <c r="C42" s="3"/>
      <c r="D42" s="3"/>
      <c r="E42" s="3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3"/>
    </row>
    <row r="43" spans="3:38" x14ac:dyDescent="0.35"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3"/>
    </row>
  </sheetData>
  <mergeCells count="1">
    <mergeCell ref="C4:AL4"/>
  </mergeCells>
  <conditionalFormatting sqref="C7:C23">
    <cfRule type="expression" dxfId="7" priority="7">
      <formula>$I7="DG"</formula>
    </cfRule>
    <cfRule type="expression" dxfId="6" priority="8">
      <formula>$I7="cabinet"</formula>
    </cfRule>
  </conditionalFormatting>
  <conditionalFormatting sqref="C7:G35">
    <cfRule type="expression" dxfId="5" priority="5">
      <formula>$F7="DG"</formula>
    </cfRule>
    <cfRule type="expression" dxfId="4" priority="6">
      <formula>$F7="cabinet"</formula>
    </cfRule>
  </conditionalFormatting>
  <conditionalFormatting sqref="H6:AL43">
    <cfRule type="expression" dxfId="12" priority="4">
      <formula>WEEKDAY(H$6,2)&gt;5</formula>
    </cfRule>
  </conditionalFormatting>
  <conditionalFormatting sqref="H42:AL43">
    <cfRule type="expression" dxfId="11" priority="11">
      <formula>AND(H$6&gt;=$D41,H$6&lt;=$E41,$F41="DG")</formula>
    </cfRule>
    <cfRule type="expression" dxfId="10" priority="12">
      <formula>AND(H$6&gt;=$D44,H$6&lt;=$E44,$F44="CABINET")</formula>
    </cfRule>
  </conditionalFormatting>
  <conditionalFormatting sqref="H7:AL43">
    <cfRule type="expression" dxfId="9" priority="14">
      <formula>AND(H$6&gt;=$D7,H$6&lt;=$E7,$F7="CABINET")</formula>
    </cfRule>
    <cfRule type="expression" dxfId="8" priority="13">
      <formula>AND(H$6&gt;=$D7,H$6&lt;=$E7,$F7="DG")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0</xdr:col>
                    <xdr:colOff>25400</xdr:colOff>
                    <xdr:row>0</xdr:row>
                    <xdr:rowOff>25400</xdr:rowOff>
                  </from>
                  <to>
                    <xdr:col>2</xdr:col>
                    <xdr:colOff>12700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146050</xdr:rowOff>
                  </from>
                  <to>
                    <xdr:col>1</xdr:col>
                    <xdr:colOff>749300</xdr:colOff>
                    <xdr:row>2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Marie de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Rousseau, Laetitia</dc:creator>
  <cp:lastModifiedBy>Rousseau, Laetitia</cp:lastModifiedBy>
  <dcterms:created xsi:type="dcterms:W3CDTF">2022-01-25T19:10:47Z</dcterms:created>
  <dcterms:modified xsi:type="dcterms:W3CDTF">2022-01-26T08:20:27Z</dcterms:modified>
</cp:coreProperties>
</file>