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CC7F0108-411D-4692-BC10-586FA2C51AAD}" xr6:coauthVersionLast="46" xr6:coauthVersionMax="47" xr10:uidLastSave="{00000000-0000-0000-0000-000000000000}"/>
  <bookViews>
    <workbookView xWindow="-120" yWindow="-120" windowWidth="24240" windowHeight="13140" activeTab="1" xr2:uid="{4A727DE1-14B5-41DC-94BC-FC80A825E5E8}"/>
  </bookViews>
  <sheets>
    <sheet name="Export_dossiers_ASUR_2021121311" sheetId="1" r:id="rId1"/>
    <sheet name="Export_dossiers_ASUR_202112 (2)" sheetId="2" r:id="rId2"/>
  </sheets>
  <externalReferences>
    <externalReference r:id="rId3"/>
  </externalReferences>
  <definedNames>
    <definedName name="ALD">"ALD ?"</definedName>
    <definedName name="ALDN">"ALD = Non"</definedName>
    <definedName name="ALDO">"ALD = Oui"</definedName>
    <definedName name="HJ">"HJ = OUI"</definedName>
    <definedName name="HJJ">'[1]Export_dossiers_ASUR_202112 (2)'!$N$35:$N$36</definedName>
    <definedName name="HJN">"HJ = NON"</definedName>
    <definedName name="matrice">'[1]Export_dossiers_ASUR_202112 (2)'!$L$35:$L$37</definedName>
    <definedName name="ok">"xokd"</definedName>
    <definedName name="SE">"SE = OUI"</definedName>
    <definedName name="xokd">"OK"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L2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</calcChain>
</file>

<file path=xl/sharedStrings.xml><?xml version="1.0" encoding="utf-8"?>
<sst xmlns="http://schemas.openxmlformats.org/spreadsheetml/2006/main" count="277" uniqueCount="90">
  <si>
    <t>Prénom</t>
  </si>
  <si>
    <t>Sexe</t>
  </si>
  <si>
    <t>Date de naissance</t>
  </si>
  <si>
    <t>N° venue</t>
  </si>
  <si>
    <t>Tags</t>
  </si>
  <si>
    <t>Arrivée</t>
  </si>
  <si>
    <t>Départ</t>
  </si>
  <si>
    <t>Tags2</t>
  </si>
  <si>
    <t>tag3</t>
  </si>
  <si>
    <t>tag4</t>
  </si>
  <si>
    <t>tag5</t>
  </si>
  <si>
    <t>Jennifer</t>
  </si>
  <si>
    <t>Feminin</t>
  </si>
  <si>
    <t xml:space="preserve"> ALD ?</t>
  </si>
  <si>
    <t>ALD ?</t>
  </si>
  <si>
    <t>Celine</t>
  </si>
  <si>
    <t xml:space="preserve"> HJ = Oui</t>
  </si>
  <si>
    <t>ALD = Oui</t>
  </si>
  <si>
    <t>Christelle</t>
  </si>
  <si>
    <t>Indetermine</t>
  </si>
  <si>
    <t xml:space="preserve"> ALD = Oui</t>
  </si>
  <si>
    <t>ALD = Non</t>
  </si>
  <si>
    <t>Valerie</t>
  </si>
  <si>
    <t xml:space="preserve"> ALD = Non</t>
  </si>
  <si>
    <t>HJ = Oui</t>
  </si>
  <si>
    <t>Tafida</t>
  </si>
  <si>
    <t xml:space="preserve"> ALD = Non,  HJ = Oui, AT</t>
  </si>
  <si>
    <t xml:space="preserve">  HJ = Oui</t>
  </si>
  <si>
    <t xml:space="preserve"> AT</t>
  </si>
  <si>
    <t>Estelle</t>
  </si>
  <si>
    <t>AT,  HJ = Oui</t>
  </si>
  <si>
    <t>AT</t>
  </si>
  <si>
    <t>Marion</t>
  </si>
  <si>
    <t>Cardio, Choc,  ALD ?</t>
  </si>
  <si>
    <t>Cardio</t>
  </si>
  <si>
    <t xml:space="preserve"> Choc</t>
  </si>
  <si>
    <t xml:space="preserve">  ALD ?</t>
  </si>
  <si>
    <t>Patricia</t>
  </si>
  <si>
    <t>Tiphaine</t>
  </si>
  <si>
    <t>Pauline</t>
  </si>
  <si>
    <t>Rose</t>
  </si>
  <si>
    <t>Oceane</t>
  </si>
  <si>
    <t>Mathieu</t>
  </si>
  <si>
    <t>Masculin</t>
  </si>
  <si>
    <t>Cardio,  HJ = Oui,  ALD = Non, Pneumo</t>
  </si>
  <si>
    <t xml:space="preserve">  ALD = Non</t>
  </si>
  <si>
    <t xml:space="preserve"> Pneumo</t>
  </si>
  <si>
    <t>Smeagol</t>
  </si>
  <si>
    <t xml:space="preserve"> HJ = Non</t>
  </si>
  <si>
    <t>Thierry</t>
  </si>
  <si>
    <t>AT,  HJ = Oui, xokd</t>
  </si>
  <si>
    <t xml:space="preserve"> xokd</t>
  </si>
  <si>
    <t>Claire</t>
  </si>
  <si>
    <t>Cardio,  ALD = Oui, PMOT</t>
  </si>
  <si>
    <t xml:space="preserve">  ALD = Oui</t>
  </si>
  <si>
    <t xml:space="preserve"> PMOT</t>
  </si>
  <si>
    <t>Tessa</t>
  </si>
  <si>
    <t>Justine</t>
  </si>
  <si>
    <t>Loic</t>
  </si>
  <si>
    <t xml:space="preserve"> ALD = Non,  HJ = Non</t>
  </si>
  <si>
    <t xml:space="preserve">  HJ = Non</t>
  </si>
  <si>
    <t>Sophie</t>
  </si>
  <si>
    <t>Coma,  ALD ?</t>
  </si>
  <si>
    <t>Coma</t>
  </si>
  <si>
    <t>Remi</t>
  </si>
  <si>
    <t>Cabaret ,  HJ = Oui,  ALD = Oui</t>
  </si>
  <si>
    <t xml:space="preserve">Cabaret </t>
  </si>
  <si>
    <t>Omerine</t>
  </si>
  <si>
    <t>PMOT,  ALD = Oui,  HJ = Oui</t>
  </si>
  <si>
    <t>PMOT</t>
  </si>
  <si>
    <t>Delphine</t>
  </si>
  <si>
    <t xml:space="preserve"> ALD = Non, Cabaret </t>
  </si>
  <si>
    <t xml:space="preserve"> Cabaret </t>
  </si>
  <si>
    <t>Virginie</t>
  </si>
  <si>
    <t>Cardio,  ALD ?</t>
  </si>
  <si>
    <t>Dynamiq</t>
  </si>
  <si>
    <t>Six</t>
  </si>
  <si>
    <t>Catherine</t>
  </si>
  <si>
    <t xml:space="preserve"> ALD ?, AVC</t>
  </si>
  <si>
    <t xml:space="preserve"> AVC</t>
  </si>
  <si>
    <t>ALD</t>
  </si>
  <si>
    <t>HJ</t>
  </si>
  <si>
    <t>ALD2</t>
  </si>
  <si>
    <t>ALD = Non, Cabaret</t>
  </si>
  <si>
    <t>AVC</t>
  </si>
  <si>
    <t>ALD =Non</t>
  </si>
  <si>
    <t>ALD =Non,  HJ = Oui</t>
  </si>
  <si>
    <t>Cardio,  HJ =Oui,  ALD = Non</t>
  </si>
  <si>
    <t>Cabaret ,  HJ =Oui</t>
  </si>
  <si>
    <t>PMOT,  ALD =Oui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</si>
</sst>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22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12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27" formatCode="dd/mm/yyyy\ hh:mm"/>
    </dxf>
    <dxf>
      <numFmt numFmtId="27" formatCode="dd/mm/yyyy\ 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numFmt numFmtId="19" formatCode="dd/mm/yyyy"/>
    </dxf>
    <dxf>
      <numFmt numFmtId="0" formatCode="General"/>
    </dxf>
    <dxf>
      <numFmt numFmtId="0" formatCode="General"/>
    </dxf>
    <dxf>
      <numFmt numFmtId="27" formatCode="dd/mm/yyyy\ hh:mm"/>
    </dxf>
    <dxf>
      <numFmt numFmtId="27" formatCode="dd/mm/yyyy\ h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486833</xdr:colOff>
      <xdr:row>0</xdr:row>
      <xdr:rowOff>169333</xdr:rowOff>
    </xdr:from>
    <xdr:to>
      <xdr:col>17</xdr:col>
      <xdr:colOff>148166</xdr:colOff>
      <xdr:row>31</xdr:row>
      <xdr:rowOff>21167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D6D7DB8-75D7-4387-A252-D746E596F64B}"/>
            </a:ext>
          </a:extLst>
        </xdr:cNvPr>
        <xdr:cNvSpPr txBox="1"/>
      </xdr:nvSpPr>
      <xdr:spPr>
        <a:xfrm>
          <a:off x="13335000" y="169333"/>
          <a:ext cx="2709333" cy="5757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/>
            <a:t>Donc dans la colonne E, figure différentes informations que j'ai converti en plusieurs colonnes (H, I, J, K). </a:t>
          </a:r>
          <a:br>
            <a:rPr lang="fr-FR" sz="1200"/>
          </a:br>
          <a:r>
            <a:rPr lang="fr-FR" sz="1200"/>
            <a:t>Je souhaite maintenant regrouper les informations par type, c'est à dire, dans la colonne L"ALD", faire apparaitre les informations relevant d'une "ALD ?", "ALD = Oui", ou encore "ALD = non"; et idem dans la colonne M "HJ", en y faisant apparaitre les notions "HJ = Oui", ou "HJ = Non". </a:t>
          </a:r>
          <a:br>
            <a:rPr lang="fr-FR" sz="1200"/>
          </a:br>
          <a:r>
            <a:rPr lang="fr-FR" sz="1200"/>
            <a:t>Est-ce possible ?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402166</xdr:colOff>
      <xdr:row>1</xdr:row>
      <xdr:rowOff>105833</xdr:rowOff>
    </xdr:from>
    <xdr:to>
      <xdr:col>19</xdr:col>
      <xdr:colOff>63499</xdr:colOff>
      <xdr:row>31</xdr:row>
      <xdr:rowOff>148167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A88465B-6DCF-4DB7-8071-FCD6368345F5}"/>
            </a:ext>
          </a:extLst>
        </xdr:cNvPr>
        <xdr:cNvSpPr txBox="1"/>
      </xdr:nvSpPr>
      <xdr:spPr>
        <a:xfrm>
          <a:off x="14753166" y="296333"/>
          <a:ext cx="2709333" cy="5757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/>
            <a:t>Donc dans la colonne E, figure différentes informations que j'ai converti en plusieurs colonnes (H, I, J, K). </a:t>
          </a:r>
          <a:br>
            <a:rPr lang="fr-FR" sz="1200"/>
          </a:br>
          <a:r>
            <a:rPr lang="fr-FR" sz="1200"/>
            <a:t>Je souhaite maintenant regrouper les informations par type, c'est à dire, dans la colonne L"ALD", faire apparaitre les informations relevant d'une "ALD ?", "ALD = Oui", ou encore "ALD = non"; et idem dans la colonne M "HJ", en y faisant apparaitre les notions "HJ = Oui", ou "HJ = Non". </a:t>
          </a:r>
          <a:br>
            <a:rPr lang="fr-FR" sz="1200"/>
          </a:br>
          <a:r>
            <a:rPr lang="fr-FR" sz="1200"/>
            <a:t>Est-ce possible ?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qu&#234;te%20ASUR/test%20requetageCOP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_dossiers_ASUR_202112 (2)"/>
      <sheetName val="Feuil2"/>
      <sheetName val="Export_dossiers_ASUR_2021121311"/>
    </sheetNames>
    <sheetDataSet>
      <sheetData sheetId="0">
        <row r="35">
          <cell r="L35" t="str">
            <v>ALD ?</v>
          </cell>
          <cell r="N35" t="str">
            <v>HJ = Oui</v>
          </cell>
        </row>
        <row r="36">
          <cell r="L36" t="str">
            <v>ALD = Oui</v>
          </cell>
          <cell r="N36" t="str">
            <v>HJ = Non</v>
          </cell>
        </row>
        <row r="37">
          <cell r="L37" t="str">
            <v>ALD = Non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79F50A-5C24-4161-90C1-D742A865BB65}" name="Tableau1" displayName="Tableau1" ref="A1:N31" totalsRowShown="0">
  <autoFilter ref="A1:N31" xr:uid="{127C8921-E218-4317-A2A4-70872ED49D7A}"/>
  <tableColumns count="14">
    <tableColumn id="3" xr3:uid="{6A03B5F0-472A-4B82-9F2A-83AD82B46F97}" name="Prénom"/>
    <tableColumn id="4" xr3:uid="{F83A3181-1488-4F63-B753-745AA86E1D43}" name="Sexe"/>
    <tableColumn id="5" xr3:uid="{34F24DE8-A86D-43D3-8446-19078F9D5EC7}" name="Date de naissance" dataDxfId="11"/>
    <tableColumn id="6" xr3:uid="{3D2CB83C-961F-4B30-8715-1321F2895AAF}" name="N° venue"/>
    <tableColumn id="7" xr3:uid="{795615BA-51D1-4FF6-BDDC-18CA97537D6D}" name="Tags" dataDxfId="10"/>
    <tableColumn id="8" xr3:uid="{5CA8B37B-9F37-4F7D-9398-199841F97021}" name="Arrivée" dataDxfId="9"/>
    <tableColumn id="9" xr3:uid="{9073466A-4C31-448F-A6E1-5661BDCDD35F}" name="Départ" dataDxfId="8"/>
    <tableColumn id="11" xr3:uid="{2594D6E1-8748-4AE1-9915-6CC73F4F41E5}" name="Tags2"/>
    <tableColumn id="12" xr3:uid="{CC1FD337-C9B8-414D-9BC6-CE11F22B8FA7}" name="tag3"/>
    <tableColumn id="13" xr3:uid="{EE2F832E-B4AB-4055-941E-74D3CE6C8DF7}" name="tag4"/>
    <tableColumn id="14" xr3:uid="{602CCFEE-8F51-4A0F-A142-280ADCB3689E}" name="tag5"/>
    <tableColumn id="20" xr3:uid="{F3ACDEB2-B4E4-4552-989E-7B27A219E5E9}" name="ALD" dataDxfId="7">
      <calculatedColumnFormula>IF(COUNTIF(Tableau1[[#This Row],[Tags2]],"*ald*"),Tableau1[[#This Row],[Tags2]],"")</calculatedColumnFormula>
    </tableColumn>
    <tableColumn id="21" xr3:uid="{00578E7A-FE9D-4E15-951B-F3B3F2FF6DC6}" name="HJ" dataDxfId="6">
      <calculatedColumnFormula>IF(COUNTIF(Tableau1[[#This Row],[tag3]],"*hj*"),Tableau1[[#This Row],[tag3]],"")</calculatedColumnFormula>
    </tableColumn>
    <tableColumn id="1" xr3:uid="{810F6941-3002-49D2-9004-BE957E621BDA}" name="ALD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D6065A-6CE1-49AF-802F-E7A6B8FAB4DB}" name="Tableau13" displayName="Tableau13" ref="A1:I31" totalsRowShown="0">
  <autoFilter ref="A1:I31" xr:uid="{127C8921-E218-4317-A2A4-70872ED49D7A}"/>
  <tableColumns count="9">
    <tableColumn id="3" xr3:uid="{EF39C967-8CB8-46EF-8739-B4F293F8B09B}" name="Prénom"/>
    <tableColumn id="4" xr3:uid="{B43D959A-BD25-4363-9ADB-D95F41ED0478}" name="Sexe"/>
    <tableColumn id="5" xr3:uid="{CD27DF0B-B315-4023-A7E7-CA8ACF9B781A}" name="Date de naissance" dataDxfId="5"/>
    <tableColumn id="6" xr3:uid="{7A145175-ADE6-4533-A564-61A22FDA1FB2}" name="N° venue"/>
    <tableColumn id="7" xr3:uid="{5E18B459-003A-426D-A007-54DF513E8417}" name="Tags" dataDxfId="4"/>
    <tableColumn id="8" xr3:uid="{34D4C487-90FA-4719-9A7D-FBF1FB3AE0B3}" name="Arrivée" dataDxfId="3"/>
    <tableColumn id="9" xr3:uid="{104BAAB4-1D08-4721-BAE3-596BAEF0549D}" name="Départ" dataDxfId="2"/>
    <tableColumn id="1" xr3:uid="{F955C212-39FE-4C47-9D9A-58CA8AD52E97}" name="ALD2" dataDxfId="1">
      <calculatedColumnFormula>IF(IFERROR(SEARCH("ald ?,",Tableau13[[#This Row],[Tags]]),0),MID(Tableau13[[#This Row],[Tags]],SEARCH("ald ?,",Tableau13[[#This Row],[Tags]]),5),IFERROR(MID(Tableau13[[#This Row],[Tags]],SEARCH("ald",Tableau13[[#This Row],[Tags]]),9),""))</calculatedColumnFormula>
    </tableColumn>
    <tableColumn id="2" xr3:uid="{514B0687-11CC-4B88-A227-B4806D502D3B}" name="HJ" dataDxfId="0">
      <calculatedColumnFormula>IFERROR(IF(SEARCH("hj",Tableau13[[#This Row],[Tags]]),MID(Tableau13[[#This Row],[Tags]],SEARCH("hj",Tableau13[[#This Row],[Tags]]),8),""),"")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8FC5D-DF22-4189-8670-BDD9E549EA1B}">
  <dimension ref="A1:U36"/>
  <sheetViews>
    <sheetView zoomScale="90" zoomScaleNormal="90" workbookViewId="0">
      <selection activeCell="A3" sqref="A3"/>
    </sheetView>
  </sheetViews>
  <sheetFormatPr baseColWidth="10" defaultRowHeight="15" x14ac:dyDescent="0.25"/>
  <cols>
    <col min="3" max="3" width="19" customWidth="1"/>
    <col min="5" max="5" width="34.5703125" style="1" bestFit="1" customWidth="1"/>
    <col min="6" max="6" width="17.42578125" customWidth="1"/>
    <col min="7" max="7" width="18.42578125" customWidth="1"/>
    <col min="9" max="10" width="11.5703125" customWidth="1"/>
    <col min="247" max="247" width="17.7109375" bestFit="1" customWidth="1"/>
    <col min="248" max="248" width="19.140625" customWidth="1"/>
    <col min="251" max="251" width="19" customWidth="1"/>
    <col min="253" max="253" width="34.5703125" bestFit="1" customWidth="1"/>
    <col min="254" max="254" width="17.42578125" customWidth="1"/>
    <col min="255" max="255" width="18.42578125" customWidth="1"/>
    <col min="256" max="256" width="20" customWidth="1"/>
    <col min="258" max="259" width="11.5703125" customWidth="1"/>
    <col min="503" max="503" width="17.7109375" bestFit="1" customWidth="1"/>
    <col min="504" max="504" width="19.140625" customWidth="1"/>
    <col min="507" max="507" width="19" customWidth="1"/>
    <col min="509" max="509" width="34.5703125" bestFit="1" customWidth="1"/>
    <col min="510" max="510" width="17.42578125" customWidth="1"/>
    <col min="511" max="511" width="18.42578125" customWidth="1"/>
    <col min="512" max="512" width="20" customWidth="1"/>
    <col min="514" max="515" width="11.5703125" customWidth="1"/>
    <col min="759" max="759" width="17.7109375" bestFit="1" customWidth="1"/>
    <col min="760" max="760" width="19.140625" customWidth="1"/>
    <col min="763" max="763" width="19" customWidth="1"/>
    <col min="765" max="765" width="34.5703125" bestFit="1" customWidth="1"/>
    <col min="766" max="766" width="17.42578125" customWidth="1"/>
    <col min="767" max="767" width="18.42578125" customWidth="1"/>
    <col min="768" max="768" width="20" customWidth="1"/>
    <col min="770" max="771" width="11.5703125" customWidth="1"/>
    <col min="1015" max="1015" width="17.7109375" bestFit="1" customWidth="1"/>
    <col min="1016" max="1016" width="19.140625" customWidth="1"/>
    <col min="1019" max="1019" width="19" customWidth="1"/>
    <col min="1021" max="1021" width="34.5703125" bestFit="1" customWidth="1"/>
    <col min="1022" max="1022" width="17.42578125" customWidth="1"/>
    <col min="1023" max="1023" width="18.42578125" customWidth="1"/>
    <col min="1024" max="1024" width="20" customWidth="1"/>
    <col min="1026" max="1027" width="11.5703125" customWidth="1"/>
    <col min="1271" max="1271" width="17.7109375" bestFit="1" customWidth="1"/>
    <col min="1272" max="1272" width="19.140625" customWidth="1"/>
    <col min="1275" max="1275" width="19" customWidth="1"/>
    <col min="1277" max="1277" width="34.5703125" bestFit="1" customWidth="1"/>
    <col min="1278" max="1278" width="17.42578125" customWidth="1"/>
    <col min="1279" max="1279" width="18.42578125" customWidth="1"/>
    <col min="1280" max="1280" width="20" customWidth="1"/>
    <col min="1282" max="1283" width="11.5703125" customWidth="1"/>
    <col min="1527" max="1527" width="17.7109375" bestFit="1" customWidth="1"/>
    <col min="1528" max="1528" width="19.140625" customWidth="1"/>
    <col min="1531" max="1531" width="19" customWidth="1"/>
    <col min="1533" max="1533" width="34.5703125" bestFit="1" customWidth="1"/>
    <col min="1534" max="1534" width="17.42578125" customWidth="1"/>
    <col min="1535" max="1535" width="18.42578125" customWidth="1"/>
    <col min="1536" max="1536" width="20" customWidth="1"/>
    <col min="1538" max="1539" width="11.5703125" customWidth="1"/>
    <col min="1783" max="1783" width="17.7109375" bestFit="1" customWidth="1"/>
    <col min="1784" max="1784" width="19.140625" customWidth="1"/>
    <col min="1787" max="1787" width="19" customWidth="1"/>
    <col min="1789" max="1789" width="34.5703125" bestFit="1" customWidth="1"/>
    <col min="1790" max="1790" width="17.42578125" customWidth="1"/>
    <col min="1791" max="1791" width="18.42578125" customWidth="1"/>
    <col min="1792" max="1792" width="20" customWidth="1"/>
    <col min="1794" max="1795" width="11.5703125" customWidth="1"/>
    <col min="2039" max="2039" width="17.7109375" bestFit="1" customWidth="1"/>
    <col min="2040" max="2040" width="19.140625" customWidth="1"/>
    <col min="2043" max="2043" width="19" customWidth="1"/>
    <col min="2045" max="2045" width="34.5703125" bestFit="1" customWidth="1"/>
    <col min="2046" max="2046" width="17.42578125" customWidth="1"/>
    <col min="2047" max="2047" width="18.42578125" customWidth="1"/>
    <col min="2048" max="2048" width="20" customWidth="1"/>
    <col min="2050" max="2051" width="11.5703125" customWidth="1"/>
    <col min="2295" max="2295" width="17.7109375" bestFit="1" customWidth="1"/>
    <col min="2296" max="2296" width="19.140625" customWidth="1"/>
    <col min="2299" max="2299" width="19" customWidth="1"/>
    <col min="2301" max="2301" width="34.5703125" bestFit="1" customWidth="1"/>
    <col min="2302" max="2302" width="17.42578125" customWidth="1"/>
    <col min="2303" max="2303" width="18.42578125" customWidth="1"/>
    <col min="2304" max="2304" width="20" customWidth="1"/>
    <col min="2306" max="2307" width="11.5703125" customWidth="1"/>
    <col min="2551" max="2551" width="17.7109375" bestFit="1" customWidth="1"/>
    <col min="2552" max="2552" width="19.140625" customWidth="1"/>
    <col min="2555" max="2555" width="19" customWidth="1"/>
    <col min="2557" max="2557" width="34.5703125" bestFit="1" customWidth="1"/>
    <col min="2558" max="2558" width="17.42578125" customWidth="1"/>
    <col min="2559" max="2559" width="18.42578125" customWidth="1"/>
    <col min="2560" max="2560" width="20" customWidth="1"/>
    <col min="2562" max="2563" width="11.5703125" customWidth="1"/>
    <col min="2807" max="2807" width="17.7109375" bestFit="1" customWidth="1"/>
    <col min="2808" max="2808" width="19.140625" customWidth="1"/>
    <col min="2811" max="2811" width="19" customWidth="1"/>
    <col min="2813" max="2813" width="34.5703125" bestFit="1" customWidth="1"/>
    <col min="2814" max="2814" width="17.42578125" customWidth="1"/>
    <col min="2815" max="2815" width="18.42578125" customWidth="1"/>
    <col min="2816" max="2816" width="20" customWidth="1"/>
    <col min="2818" max="2819" width="11.5703125" customWidth="1"/>
    <col min="3063" max="3063" width="17.7109375" bestFit="1" customWidth="1"/>
    <col min="3064" max="3064" width="19.140625" customWidth="1"/>
    <col min="3067" max="3067" width="19" customWidth="1"/>
    <col min="3069" max="3069" width="34.5703125" bestFit="1" customWidth="1"/>
    <col min="3070" max="3070" width="17.42578125" customWidth="1"/>
    <col min="3071" max="3071" width="18.42578125" customWidth="1"/>
    <col min="3072" max="3072" width="20" customWidth="1"/>
    <col min="3074" max="3075" width="11.5703125" customWidth="1"/>
    <col min="3319" max="3319" width="17.7109375" bestFit="1" customWidth="1"/>
    <col min="3320" max="3320" width="19.140625" customWidth="1"/>
    <col min="3323" max="3323" width="19" customWidth="1"/>
    <col min="3325" max="3325" width="34.5703125" bestFit="1" customWidth="1"/>
    <col min="3326" max="3326" width="17.42578125" customWidth="1"/>
    <col min="3327" max="3327" width="18.42578125" customWidth="1"/>
    <col min="3328" max="3328" width="20" customWidth="1"/>
    <col min="3330" max="3331" width="11.5703125" customWidth="1"/>
    <col min="3575" max="3575" width="17.7109375" bestFit="1" customWidth="1"/>
    <col min="3576" max="3576" width="19.140625" customWidth="1"/>
    <col min="3579" max="3579" width="19" customWidth="1"/>
    <col min="3581" max="3581" width="34.5703125" bestFit="1" customWidth="1"/>
    <col min="3582" max="3582" width="17.42578125" customWidth="1"/>
    <col min="3583" max="3583" width="18.42578125" customWidth="1"/>
    <col min="3584" max="3584" width="20" customWidth="1"/>
    <col min="3586" max="3587" width="11.5703125" customWidth="1"/>
    <col min="3831" max="3831" width="17.7109375" bestFit="1" customWidth="1"/>
    <col min="3832" max="3832" width="19.140625" customWidth="1"/>
    <col min="3835" max="3835" width="19" customWidth="1"/>
    <col min="3837" max="3837" width="34.5703125" bestFit="1" customWidth="1"/>
    <col min="3838" max="3838" width="17.42578125" customWidth="1"/>
    <col min="3839" max="3839" width="18.42578125" customWidth="1"/>
    <col min="3840" max="3840" width="20" customWidth="1"/>
    <col min="3842" max="3843" width="11.5703125" customWidth="1"/>
    <col min="4087" max="4087" width="17.7109375" bestFit="1" customWidth="1"/>
    <col min="4088" max="4088" width="19.140625" customWidth="1"/>
    <col min="4091" max="4091" width="19" customWidth="1"/>
    <col min="4093" max="4093" width="34.5703125" bestFit="1" customWidth="1"/>
    <col min="4094" max="4094" width="17.42578125" customWidth="1"/>
    <col min="4095" max="4095" width="18.42578125" customWidth="1"/>
    <col min="4096" max="4096" width="20" customWidth="1"/>
    <col min="4098" max="4099" width="11.5703125" customWidth="1"/>
    <col min="4343" max="4343" width="17.7109375" bestFit="1" customWidth="1"/>
    <col min="4344" max="4344" width="19.140625" customWidth="1"/>
    <col min="4347" max="4347" width="19" customWidth="1"/>
    <col min="4349" max="4349" width="34.5703125" bestFit="1" customWidth="1"/>
    <col min="4350" max="4350" width="17.42578125" customWidth="1"/>
    <col min="4351" max="4351" width="18.42578125" customWidth="1"/>
    <col min="4352" max="4352" width="20" customWidth="1"/>
    <col min="4354" max="4355" width="11.5703125" customWidth="1"/>
    <col min="4599" max="4599" width="17.7109375" bestFit="1" customWidth="1"/>
    <col min="4600" max="4600" width="19.140625" customWidth="1"/>
    <col min="4603" max="4603" width="19" customWidth="1"/>
    <col min="4605" max="4605" width="34.5703125" bestFit="1" customWidth="1"/>
    <col min="4606" max="4606" width="17.42578125" customWidth="1"/>
    <col min="4607" max="4607" width="18.42578125" customWidth="1"/>
    <col min="4608" max="4608" width="20" customWidth="1"/>
    <col min="4610" max="4611" width="11.5703125" customWidth="1"/>
    <col min="4855" max="4855" width="17.7109375" bestFit="1" customWidth="1"/>
    <col min="4856" max="4856" width="19.140625" customWidth="1"/>
    <col min="4859" max="4859" width="19" customWidth="1"/>
    <col min="4861" max="4861" width="34.5703125" bestFit="1" customWidth="1"/>
    <col min="4862" max="4862" width="17.42578125" customWidth="1"/>
    <col min="4863" max="4863" width="18.42578125" customWidth="1"/>
    <col min="4864" max="4864" width="20" customWidth="1"/>
    <col min="4866" max="4867" width="11.5703125" customWidth="1"/>
    <col min="5111" max="5111" width="17.7109375" bestFit="1" customWidth="1"/>
    <col min="5112" max="5112" width="19.140625" customWidth="1"/>
    <col min="5115" max="5115" width="19" customWidth="1"/>
    <col min="5117" max="5117" width="34.5703125" bestFit="1" customWidth="1"/>
    <col min="5118" max="5118" width="17.42578125" customWidth="1"/>
    <col min="5119" max="5119" width="18.42578125" customWidth="1"/>
    <col min="5120" max="5120" width="20" customWidth="1"/>
    <col min="5122" max="5123" width="11.5703125" customWidth="1"/>
    <col min="5367" max="5367" width="17.7109375" bestFit="1" customWidth="1"/>
    <col min="5368" max="5368" width="19.140625" customWidth="1"/>
    <col min="5371" max="5371" width="19" customWidth="1"/>
    <col min="5373" max="5373" width="34.5703125" bestFit="1" customWidth="1"/>
    <col min="5374" max="5374" width="17.42578125" customWidth="1"/>
    <col min="5375" max="5375" width="18.42578125" customWidth="1"/>
    <col min="5376" max="5376" width="20" customWidth="1"/>
    <col min="5378" max="5379" width="11.5703125" customWidth="1"/>
    <col min="5623" max="5623" width="17.7109375" bestFit="1" customWidth="1"/>
    <col min="5624" max="5624" width="19.140625" customWidth="1"/>
    <col min="5627" max="5627" width="19" customWidth="1"/>
    <col min="5629" max="5629" width="34.5703125" bestFit="1" customWidth="1"/>
    <col min="5630" max="5630" width="17.42578125" customWidth="1"/>
    <col min="5631" max="5631" width="18.42578125" customWidth="1"/>
    <col min="5632" max="5632" width="20" customWidth="1"/>
    <col min="5634" max="5635" width="11.5703125" customWidth="1"/>
    <col min="5879" max="5879" width="17.7109375" bestFit="1" customWidth="1"/>
    <col min="5880" max="5880" width="19.140625" customWidth="1"/>
    <col min="5883" max="5883" width="19" customWidth="1"/>
    <col min="5885" max="5885" width="34.5703125" bestFit="1" customWidth="1"/>
    <col min="5886" max="5886" width="17.42578125" customWidth="1"/>
    <col min="5887" max="5887" width="18.42578125" customWidth="1"/>
    <col min="5888" max="5888" width="20" customWidth="1"/>
    <col min="5890" max="5891" width="11.5703125" customWidth="1"/>
    <col min="6135" max="6135" width="17.7109375" bestFit="1" customWidth="1"/>
    <col min="6136" max="6136" width="19.140625" customWidth="1"/>
    <col min="6139" max="6139" width="19" customWidth="1"/>
    <col min="6141" max="6141" width="34.5703125" bestFit="1" customWidth="1"/>
    <col min="6142" max="6142" width="17.42578125" customWidth="1"/>
    <col min="6143" max="6143" width="18.42578125" customWidth="1"/>
    <col min="6144" max="6144" width="20" customWidth="1"/>
    <col min="6146" max="6147" width="11.5703125" customWidth="1"/>
    <col min="6391" max="6391" width="17.7109375" bestFit="1" customWidth="1"/>
    <col min="6392" max="6392" width="19.140625" customWidth="1"/>
    <col min="6395" max="6395" width="19" customWidth="1"/>
    <col min="6397" max="6397" width="34.5703125" bestFit="1" customWidth="1"/>
    <col min="6398" max="6398" width="17.42578125" customWidth="1"/>
    <col min="6399" max="6399" width="18.42578125" customWidth="1"/>
    <col min="6400" max="6400" width="20" customWidth="1"/>
    <col min="6402" max="6403" width="11.5703125" customWidth="1"/>
    <col min="6647" max="6647" width="17.7109375" bestFit="1" customWidth="1"/>
    <col min="6648" max="6648" width="19.140625" customWidth="1"/>
    <col min="6651" max="6651" width="19" customWidth="1"/>
    <col min="6653" max="6653" width="34.5703125" bestFit="1" customWidth="1"/>
    <col min="6654" max="6654" width="17.42578125" customWidth="1"/>
    <col min="6655" max="6655" width="18.42578125" customWidth="1"/>
    <col min="6656" max="6656" width="20" customWidth="1"/>
    <col min="6658" max="6659" width="11.5703125" customWidth="1"/>
    <col min="6903" max="6903" width="17.7109375" bestFit="1" customWidth="1"/>
    <col min="6904" max="6904" width="19.140625" customWidth="1"/>
    <col min="6907" max="6907" width="19" customWidth="1"/>
    <col min="6909" max="6909" width="34.5703125" bestFit="1" customWidth="1"/>
    <col min="6910" max="6910" width="17.42578125" customWidth="1"/>
    <col min="6911" max="6911" width="18.42578125" customWidth="1"/>
    <col min="6912" max="6912" width="20" customWidth="1"/>
    <col min="6914" max="6915" width="11.5703125" customWidth="1"/>
    <col min="7159" max="7159" width="17.7109375" bestFit="1" customWidth="1"/>
    <col min="7160" max="7160" width="19.140625" customWidth="1"/>
    <col min="7163" max="7163" width="19" customWidth="1"/>
    <col min="7165" max="7165" width="34.5703125" bestFit="1" customWidth="1"/>
    <col min="7166" max="7166" width="17.42578125" customWidth="1"/>
    <col min="7167" max="7167" width="18.42578125" customWidth="1"/>
    <col min="7168" max="7168" width="20" customWidth="1"/>
    <col min="7170" max="7171" width="11.5703125" customWidth="1"/>
    <col min="7415" max="7415" width="17.7109375" bestFit="1" customWidth="1"/>
    <col min="7416" max="7416" width="19.140625" customWidth="1"/>
    <col min="7419" max="7419" width="19" customWidth="1"/>
    <col min="7421" max="7421" width="34.5703125" bestFit="1" customWidth="1"/>
    <col min="7422" max="7422" width="17.42578125" customWidth="1"/>
    <col min="7423" max="7423" width="18.42578125" customWidth="1"/>
    <col min="7424" max="7424" width="20" customWidth="1"/>
    <col min="7426" max="7427" width="11.5703125" customWidth="1"/>
    <col min="7671" max="7671" width="17.7109375" bestFit="1" customWidth="1"/>
    <col min="7672" max="7672" width="19.140625" customWidth="1"/>
    <col min="7675" max="7675" width="19" customWidth="1"/>
    <col min="7677" max="7677" width="34.5703125" bestFit="1" customWidth="1"/>
    <col min="7678" max="7678" width="17.42578125" customWidth="1"/>
    <col min="7679" max="7679" width="18.42578125" customWidth="1"/>
    <col min="7680" max="7680" width="20" customWidth="1"/>
    <col min="7682" max="7683" width="11.5703125" customWidth="1"/>
    <col min="7927" max="7927" width="17.7109375" bestFit="1" customWidth="1"/>
    <col min="7928" max="7928" width="19.140625" customWidth="1"/>
    <col min="7931" max="7931" width="19" customWidth="1"/>
    <col min="7933" max="7933" width="34.5703125" bestFit="1" customWidth="1"/>
    <col min="7934" max="7934" width="17.42578125" customWidth="1"/>
    <col min="7935" max="7935" width="18.42578125" customWidth="1"/>
    <col min="7936" max="7936" width="20" customWidth="1"/>
    <col min="7938" max="7939" width="11.5703125" customWidth="1"/>
    <col min="8183" max="8183" width="17.7109375" bestFit="1" customWidth="1"/>
    <col min="8184" max="8184" width="19.140625" customWidth="1"/>
    <col min="8187" max="8187" width="19" customWidth="1"/>
    <col min="8189" max="8189" width="34.5703125" bestFit="1" customWidth="1"/>
    <col min="8190" max="8190" width="17.42578125" customWidth="1"/>
    <col min="8191" max="8191" width="18.42578125" customWidth="1"/>
    <col min="8192" max="8192" width="20" customWidth="1"/>
    <col min="8194" max="8195" width="11.5703125" customWidth="1"/>
    <col min="8439" max="8439" width="17.7109375" bestFit="1" customWidth="1"/>
    <col min="8440" max="8440" width="19.140625" customWidth="1"/>
    <col min="8443" max="8443" width="19" customWidth="1"/>
    <col min="8445" max="8445" width="34.5703125" bestFit="1" customWidth="1"/>
    <col min="8446" max="8446" width="17.42578125" customWidth="1"/>
    <col min="8447" max="8447" width="18.42578125" customWidth="1"/>
    <col min="8448" max="8448" width="20" customWidth="1"/>
    <col min="8450" max="8451" width="11.5703125" customWidth="1"/>
    <col min="8695" max="8695" width="17.7109375" bestFit="1" customWidth="1"/>
    <col min="8696" max="8696" width="19.140625" customWidth="1"/>
    <col min="8699" max="8699" width="19" customWidth="1"/>
    <col min="8701" max="8701" width="34.5703125" bestFit="1" customWidth="1"/>
    <col min="8702" max="8702" width="17.42578125" customWidth="1"/>
    <col min="8703" max="8703" width="18.42578125" customWidth="1"/>
    <col min="8704" max="8704" width="20" customWidth="1"/>
    <col min="8706" max="8707" width="11.5703125" customWidth="1"/>
    <col min="8951" max="8951" width="17.7109375" bestFit="1" customWidth="1"/>
    <col min="8952" max="8952" width="19.140625" customWidth="1"/>
    <col min="8955" max="8955" width="19" customWidth="1"/>
    <col min="8957" max="8957" width="34.5703125" bestFit="1" customWidth="1"/>
    <col min="8958" max="8958" width="17.42578125" customWidth="1"/>
    <col min="8959" max="8959" width="18.42578125" customWidth="1"/>
    <col min="8960" max="8960" width="20" customWidth="1"/>
    <col min="8962" max="8963" width="11.5703125" customWidth="1"/>
    <col min="9207" max="9207" width="17.7109375" bestFit="1" customWidth="1"/>
    <col min="9208" max="9208" width="19.140625" customWidth="1"/>
    <col min="9211" max="9211" width="19" customWidth="1"/>
    <col min="9213" max="9213" width="34.5703125" bestFit="1" customWidth="1"/>
    <col min="9214" max="9214" width="17.42578125" customWidth="1"/>
    <col min="9215" max="9215" width="18.42578125" customWidth="1"/>
    <col min="9216" max="9216" width="20" customWidth="1"/>
    <col min="9218" max="9219" width="11.5703125" customWidth="1"/>
    <col min="9463" max="9463" width="17.7109375" bestFit="1" customWidth="1"/>
    <col min="9464" max="9464" width="19.140625" customWidth="1"/>
    <col min="9467" max="9467" width="19" customWidth="1"/>
    <col min="9469" max="9469" width="34.5703125" bestFit="1" customWidth="1"/>
    <col min="9470" max="9470" width="17.42578125" customWidth="1"/>
    <col min="9471" max="9471" width="18.42578125" customWidth="1"/>
    <col min="9472" max="9472" width="20" customWidth="1"/>
    <col min="9474" max="9475" width="11.5703125" customWidth="1"/>
    <col min="9719" max="9719" width="17.7109375" bestFit="1" customWidth="1"/>
    <col min="9720" max="9720" width="19.140625" customWidth="1"/>
    <col min="9723" max="9723" width="19" customWidth="1"/>
    <col min="9725" max="9725" width="34.5703125" bestFit="1" customWidth="1"/>
    <col min="9726" max="9726" width="17.42578125" customWidth="1"/>
    <col min="9727" max="9727" width="18.42578125" customWidth="1"/>
    <col min="9728" max="9728" width="20" customWidth="1"/>
    <col min="9730" max="9731" width="11.5703125" customWidth="1"/>
    <col min="9975" max="9975" width="17.7109375" bestFit="1" customWidth="1"/>
    <col min="9976" max="9976" width="19.140625" customWidth="1"/>
    <col min="9979" max="9979" width="19" customWidth="1"/>
    <col min="9981" max="9981" width="34.5703125" bestFit="1" customWidth="1"/>
    <col min="9982" max="9982" width="17.42578125" customWidth="1"/>
    <col min="9983" max="9983" width="18.42578125" customWidth="1"/>
    <col min="9984" max="9984" width="20" customWidth="1"/>
    <col min="9986" max="9987" width="11.5703125" customWidth="1"/>
    <col min="10231" max="10231" width="17.7109375" bestFit="1" customWidth="1"/>
    <col min="10232" max="10232" width="19.140625" customWidth="1"/>
    <col min="10235" max="10235" width="19" customWidth="1"/>
    <col min="10237" max="10237" width="34.5703125" bestFit="1" customWidth="1"/>
    <col min="10238" max="10238" width="17.42578125" customWidth="1"/>
    <col min="10239" max="10239" width="18.42578125" customWidth="1"/>
    <col min="10240" max="10240" width="20" customWidth="1"/>
    <col min="10242" max="10243" width="11.5703125" customWidth="1"/>
    <col min="10487" max="10487" width="17.7109375" bestFit="1" customWidth="1"/>
    <col min="10488" max="10488" width="19.140625" customWidth="1"/>
    <col min="10491" max="10491" width="19" customWidth="1"/>
    <col min="10493" max="10493" width="34.5703125" bestFit="1" customWidth="1"/>
    <col min="10494" max="10494" width="17.42578125" customWidth="1"/>
    <col min="10495" max="10495" width="18.42578125" customWidth="1"/>
    <col min="10496" max="10496" width="20" customWidth="1"/>
    <col min="10498" max="10499" width="11.5703125" customWidth="1"/>
    <col min="10743" max="10743" width="17.7109375" bestFit="1" customWidth="1"/>
    <col min="10744" max="10744" width="19.140625" customWidth="1"/>
    <col min="10747" max="10747" width="19" customWidth="1"/>
    <col min="10749" max="10749" width="34.5703125" bestFit="1" customWidth="1"/>
    <col min="10750" max="10750" width="17.42578125" customWidth="1"/>
    <col min="10751" max="10751" width="18.42578125" customWidth="1"/>
    <col min="10752" max="10752" width="20" customWidth="1"/>
    <col min="10754" max="10755" width="11.5703125" customWidth="1"/>
    <col min="10999" max="10999" width="17.7109375" bestFit="1" customWidth="1"/>
    <col min="11000" max="11000" width="19.140625" customWidth="1"/>
    <col min="11003" max="11003" width="19" customWidth="1"/>
    <col min="11005" max="11005" width="34.5703125" bestFit="1" customWidth="1"/>
    <col min="11006" max="11006" width="17.42578125" customWidth="1"/>
    <col min="11007" max="11007" width="18.42578125" customWidth="1"/>
    <col min="11008" max="11008" width="20" customWidth="1"/>
    <col min="11010" max="11011" width="11.5703125" customWidth="1"/>
    <col min="11255" max="11255" width="17.7109375" bestFit="1" customWidth="1"/>
    <col min="11256" max="11256" width="19.140625" customWidth="1"/>
    <col min="11259" max="11259" width="19" customWidth="1"/>
    <col min="11261" max="11261" width="34.5703125" bestFit="1" customWidth="1"/>
    <col min="11262" max="11262" width="17.42578125" customWidth="1"/>
    <col min="11263" max="11263" width="18.42578125" customWidth="1"/>
    <col min="11264" max="11264" width="20" customWidth="1"/>
    <col min="11266" max="11267" width="11.5703125" customWidth="1"/>
    <col min="11511" max="11511" width="17.7109375" bestFit="1" customWidth="1"/>
    <col min="11512" max="11512" width="19.140625" customWidth="1"/>
    <col min="11515" max="11515" width="19" customWidth="1"/>
    <col min="11517" max="11517" width="34.5703125" bestFit="1" customWidth="1"/>
    <col min="11518" max="11518" width="17.42578125" customWidth="1"/>
    <col min="11519" max="11519" width="18.42578125" customWidth="1"/>
    <col min="11520" max="11520" width="20" customWidth="1"/>
    <col min="11522" max="11523" width="11.5703125" customWidth="1"/>
    <col min="11767" max="11767" width="17.7109375" bestFit="1" customWidth="1"/>
    <col min="11768" max="11768" width="19.140625" customWidth="1"/>
    <col min="11771" max="11771" width="19" customWidth="1"/>
    <col min="11773" max="11773" width="34.5703125" bestFit="1" customWidth="1"/>
    <col min="11774" max="11774" width="17.42578125" customWidth="1"/>
    <col min="11775" max="11775" width="18.42578125" customWidth="1"/>
    <col min="11776" max="11776" width="20" customWidth="1"/>
    <col min="11778" max="11779" width="11.5703125" customWidth="1"/>
    <col min="12023" max="12023" width="17.7109375" bestFit="1" customWidth="1"/>
    <col min="12024" max="12024" width="19.140625" customWidth="1"/>
    <col min="12027" max="12027" width="19" customWidth="1"/>
    <col min="12029" max="12029" width="34.5703125" bestFit="1" customWidth="1"/>
    <col min="12030" max="12030" width="17.42578125" customWidth="1"/>
    <col min="12031" max="12031" width="18.42578125" customWidth="1"/>
    <col min="12032" max="12032" width="20" customWidth="1"/>
    <col min="12034" max="12035" width="11.5703125" customWidth="1"/>
    <col min="12279" max="12279" width="17.7109375" bestFit="1" customWidth="1"/>
    <col min="12280" max="12280" width="19.140625" customWidth="1"/>
    <col min="12283" max="12283" width="19" customWidth="1"/>
    <col min="12285" max="12285" width="34.5703125" bestFit="1" customWidth="1"/>
    <col min="12286" max="12286" width="17.42578125" customWidth="1"/>
    <col min="12287" max="12287" width="18.42578125" customWidth="1"/>
    <col min="12288" max="12288" width="20" customWidth="1"/>
    <col min="12290" max="12291" width="11.5703125" customWidth="1"/>
    <col min="12535" max="12535" width="17.7109375" bestFit="1" customWidth="1"/>
    <col min="12536" max="12536" width="19.140625" customWidth="1"/>
    <col min="12539" max="12539" width="19" customWidth="1"/>
    <col min="12541" max="12541" width="34.5703125" bestFit="1" customWidth="1"/>
    <col min="12542" max="12542" width="17.42578125" customWidth="1"/>
    <col min="12543" max="12543" width="18.42578125" customWidth="1"/>
    <col min="12544" max="12544" width="20" customWidth="1"/>
    <col min="12546" max="12547" width="11.5703125" customWidth="1"/>
    <col min="12791" max="12791" width="17.7109375" bestFit="1" customWidth="1"/>
    <col min="12792" max="12792" width="19.140625" customWidth="1"/>
    <col min="12795" max="12795" width="19" customWidth="1"/>
    <col min="12797" max="12797" width="34.5703125" bestFit="1" customWidth="1"/>
    <col min="12798" max="12798" width="17.42578125" customWidth="1"/>
    <col min="12799" max="12799" width="18.42578125" customWidth="1"/>
    <col min="12800" max="12800" width="20" customWidth="1"/>
    <col min="12802" max="12803" width="11.5703125" customWidth="1"/>
    <col min="13047" max="13047" width="17.7109375" bestFit="1" customWidth="1"/>
    <col min="13048" max="13048" width="19.140625" customWidth="1"/>
    <col min="13051" max="13051" width="19" customWidth="1"/>
    <col min="13053" max="13053" width="34.5703125" bestFit="1" customWidth="1"/>
    <col min="13054" max="13054" width="17.42578125" customWidth="1"/>
    <col min="13055" max="13055" width="18.42578125" customWidth="1"/>
    <col min="13056" max="13056" width="20" customWidth="1"/>
    <col min="13058" max="13059" width="11.5703125" customWidth="1"/>
    <col min="13303" max="13303" width="17.7109375" bestFit="1" customWidth="1"/>
    <col min="13304" max="13304" width="19.140625" customWidth="1"/>
    <col min="13307" max="13307" width="19" customWidth="1"/>
    <col min="13309" max="13309" width="34.5703125" bestFit="1" customWidth="1"/>
    <col min="13310" max="13310" width="17.42578125" customWidth="1"/>
    <col min="13311" max="13311" width="18.42578125" customWidth="1"/>
    <col min="13312" max="13312" width="20" customWidth="1"/>
    <col min="13314" max="13315" width="11.5703125" customWidth="1"/>
    <col min="13559" max="13559" width="17.7109375" bestFit="1" customWidth="1"/>
    <col min="13560" max="13560" width="19.140625" customWidth="1"/>
    <col min="13563" max="13563" width="19" customWidth="1"/>
    <col min="13565" max="13565" width="34.5703125" bestFit="1" customWidth="1"/>
    <col min="13566" max="13566" width="17.42578125" customWidth="1"/>
    <col min="13567" max="13567" width="18.42578125" customWidth="1"/>
    <col min="13568" max="13568" width="20" customWidth="1"/>
    <col min="13570" max="13571" width="11.5703125" customWidth="1"/>
    <col min="13815" max="13815" width="17.7109375" bestFit="1" customWidth="1"/>
    <col min="13816" max="13816" width="19.140625" customWidth="1"/>
    <col min="13819" max="13819" width="19" customWidth="1"/>
    <col min="13821" max="13821" width="34.5703125" bestFit="1" customWidth="1"/>
    <col min="13822" max="13822" width="17.42578125" customWidth="1"/>
    <col min="13823" max="13823" width="18.42578125" customWidth="1"/>
    <col min="13824" max="13824" width="20" customWidth="1"/>
    <col min="13826" max="13827" width="11.5703125" customWidth="1"/>
    <col min="14071" max="14071" width="17.7109375" bestFit="1" customWidth="1"/>
    <col min="14072" max="14072" width="19.140625" customWidth="1"/>
    <col min="14075" max="14075" width="19" customWidth="1"/>
    <col min="14077" max="14077" width="34.5703125" bestFit="1" customWidth="1"/>
    <col min="14078" max="14078" width="17.42578125" customWidth="1"/>
    <col min="14079" max="14079" width="18.42578125" customWidth="1"/>
    <col min="14080" max="14080" width="20" customWidth="1"/>
    <col min="14082" max="14083" width="11.5703125" customWidth="1"/>
    <col min="14327" max="14327" width="17.7109375" bestFit="1" customWidth="1"/>
    <col min="14328" max="14328" width="19.140625" customWidth="1"/>
    <col min="14331" max="14331" width="19" customWidth="1"/>
    <col min="14333" max="14333" width="34.5703125" bestFit="1" customWidth="1"/>
    <col min="14334" max="14334" width="17.42578125" customWidth="1"/>
    <col min="14335" max="14335" width="18.42578125" customWidth="1"/>
    <col min="14336" max="14336" width="20" customWidth="1"/>
    <col min="14338" max="14339" width="11.5703125" customWidth="1"/>
    <col min="14583" max="14583" width="17.7109375" bestFit="1" customWidth="1"/>
    <col min="14584" max="14584" width="19.140625" customWidth="1"/>
    <col min="14587" max="14587" width="19" customWidth="1"/>
    <col min="14589" max="14589" width="34.5703125" bestFit="1" customWidth="1"/>
    <col min="14590" max="14590" width="17.42578125" customWidth="1"/>
    <col min="14591" max="14591" width="18.42578125" customWidth="1"/>
    <col min="14592" max="14592" width="20" customWidth="1"/>
    <col min="14594" max="14595" width="11.5703125" customWidth="1"/>
    <col min="14839" max="14839" width="17.7109375" bestFit="1" customWidth="1"/>
    <col min="14840" max="14840" width="19.140625" customWidth="1"/>
    <col min="14843" max="14843" width="19" customWidth="1"/>
    <col min="14845" max="14845" width="34.5703125" bestFit="1" customWidth="1"/>
    <col min="14846" max="14846" width="17.42578125" customWidth="1"/>
    <col min="14847" max="14847" width="18.42578125" customWidth="1"/>
    <col min="14848" max="14848" width="20" customWidth="1"/>
    <col min="14850" max="14851" width="11.5703125" customWidth="1"/>
    <col min="15095" max="15095" width="17.7109375" bestFit="1" customWidth="1"/>
    <col min="15096" max="15096" width="19.140625" customWidth="1"/>
    <col min="15099" max="15099" width="19" customWidth="1"/>
    <col min="15101" max="15101" width="34.5703125" bestFit="1" customWidth="1"/>
    <col min="15102" max="15102" width="17.42578125" customWidth="1"/>
    <col min="15103" max="15103" width="18.42578125" customWidth="1"/>
    <col min="15104" max="15104" width="20" customWidth="1"/>
    <col min="15106" max="15107" width="11.5703125" customWidth="1"/>
    <col min="15351" max="15351" width="17.7109375" bestFit="1" customWidth="1"/>
    <col min="15352" max="15352" width="19.140625" customWidth="1"/>
    <col min="15355" max="15355" width="19" customWidth="1"/>
    <col min="15357" max="15357" width="34.5703125" bestFit="1" customWidth="1"/>
    <col min="15358" max="15358" width="17.42578125" customWidth="1"/>
    <col min="15359" max="15359" width="18.42578125" customWidth="1"/>
    <col min="15360" max="15360" width="20" customWidth="1"/>
    <col min="15362" max="15363" width="11.5703125" customWidth="1"/>
    <col min="15607" max="15607" width="17.7109375" bestFit="1" customWidth="1"/>
    <col min="15608" max="15608" width="19.140625" customWidth="1"/>
    <col min="15611" max="15611" width="19" customWidth="1"/>
    <col min="15613" max="15613" width="34.5703125" bestFit="1" customWidth="1"/>
    <col min="15614" max="15614" width="17.42578125" customWidth="1"/>
    <col min="15615" max="15615" width="18.42578125" customWidth="1"/>
    <col min="15616" max="15616" width="20" customWidth="1"/>
    <col min="15618" max="15619" width="11.5703125" customWidth="1"/>
    <col min="15863" max="15863" width="17.7109375" bestFit="1" customWidth="1"/>
    <col min="15864" max="15864" width="19.140625" customWidth="1"/>
    <col min="15867" max="15867" width="19" customWidth="1"/>
    <col min="15869" max="15869" width="34.5703125" bestFit="1" customWidth="1"/>
    <col min="15870" max="15870" width="17.42578125" customWidth="1"/>
    <col min="15871" max="15871" width="18.42578125" customWidth="1"/>
    <col min="15872" max="15872" width="20" customWidth="1"/>
    <col min="15874" max="15875" width="11.5703125" customWidth="1"/>
    <col min="16119" max="16119" width="17.7109375" bestFit="1" customWidth="1"/>
    <col min="16120" max="16120" width="19.140625" customWidth="1"/>
    <col min="16123" max="16123" width="19" customWidth="1"/>
    <col min="16125" max="16125" width="34.5703125" bestFit="1" customWidth="1"/>
    <col min="16126" max="16126" width="17.42578125" customWidth="1"/>
    <col min="16127" max="16127" width="18.42578125" customWidth="1"/>
    <col min="16128" max="16128" width="20" customWidth="1"/>
    <col min="16130" max="16131" width="11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80</v>
      </c>
      <c r="M1" t="s">
        <v>81</v>
      </c>
      <c r="N1" t="s">
        <v>82</v>
      </c>
    </row>
    <row r="2" spans="1:21" x14ac:dyDescent="0.25">
      <c r="A2" t="s">
        <v>11</v>
      </c>
      <c r="B2" t="s">
        <v>12</v>
      </c>
      <c r="C2" s="2">
        <v>30420</v>
      </c>
      <c r="D2">
        <v>513655938</v>
      </c>
      <c r="E2" s="1" t="s">
        <v>13</v>
      </c>
      <c r="F2" s="3">
        <v>44532.431250000001</v>
      </c>
      <c r="G2" s="3">
        <v>44536.67083333333</v>
      </c>
      <c r="H2" t="s">
        <v>14</v>
      </c>
      <c r="L2" s="4" t="str">
        <f>IF(COUNTIF(Tableau1[[#This Row],[Tags2]],"*ald*"),Tableau1[[#This Row],[Tags2]],"")</f>
        <v>ALD ?</v>
      </c>
      <c r="M2" s="4" t="str">
        <f>IF(COUNTIF(Tableau1[[#This Row],[tag3]],"*hj*"),Tableau1[[#This Row],[tag3]],"")</f>
        <v/>
      </c>
      <c r="N2" s="4" t="s">
        <v>14</v>
      </c>
      <c r="O2" s="4"/>
      <c r="P2" s="4"/>
      <c r="Q2" s="4"/>
      <c r="R2" s="4"/>
      <c r="S2" s="4"/>
      <c r="T2" s="4"/>
      <c r="U2" s="4"/>
    </row>
    <row r="3" spans="1:21" x14ac:dyDescent="0.25">
      <c r="A3" t="s">
        <v>15</v>
      </c>
      <c r="B3" t="s">
        <v>12</v>
      </c>
      <c r="C3" s="2">
        <v>26594</v>
      </c>
      <c r="D3">
        <v>513655600</v>
      </c>
      <c r="E3" s="1" t="s">
        <v>16</v>
      </c>
      <c r="F3" s="3">
        <v>44525.402083333334</v>
      </c>
      <c r="G3" s="3">
        <v>44536.643750000003</v>
      </c>
      <c r="H3" t="s">
        <v>24</v>
      </c>
      <c r="L3" s="4" t="str">
        <f>IF(COUNTIF(Tableau1[[#This Row],[Tags2]],"*ald*"),Tableau1[[#This Row],[Tags2]],"")</f>
        <v/>
      </c>
      <c r="M3" t="str">
        <f>IF(COUNTIF(Tableau1[[#This Row],[tag3]],"*hj*"),Tableau1[[#This Row],[tag3]],"")</f>
        <v/>
      </c>
    </row>
    <row r="4" spans="1:21" x14ac:dyDescent="0.25">
      <c r="A4" t="s">
        <v>18</v>
      </c>
      <c r="B4" t="s">
        <v>19</v>
      </c>
      <c r="C4" s="2">
        <v>27696</v>
      </c>
      <c r="E4" s="1" t="s">
        <v>20</v>
      </c>
      <c r="F4" s="3">
        <v>44525.520138888889</v>
      </c>
      <c r="G4" s="3">
        <v>44525.611111111109</v>
      </c>
      <c r="H4" t="s">
        <v>17</v>
      </c>
      <c r="L4" s="4" t="str">
        <f>IF(COUNTIF(Tableau1[[#This Row],[Tags2]],"*ald*"),Tableau1[[#This Row],[Tags2]],"")</f>
        <v>ALD = Oui</v>
      </c>
      <c r="M4" t="str">
        <f>IF(COUNTIF(Tableau1[[#This Row],[tag3]],"*hj*"),Tableau1[[#This Row],[tag3]],"")</f>
        <v/>
      </c>
      <c r="N4" t="s">
        <v>17</v>
      </c>
    </row>
    <row r="5" spans="1:21" x14ac:dyDescent="0.25">
      <c r="A5" t="s">
        <v>22</v>
      </c>
      <c r="B5" t="s">
        <v>12</v>
      </c>
      <c r="C5" s="2">
        <v>30377</v>
      </c>
      <c r="D5">
        <v>513656227</v>
      </c>
      <c r="E5" s="1" t="s">
        <v>23</v>
      </c>
      <c r="F5" s="3">
        <v>44537.594444444447</v>
      </c>
      <c r="G5" s="3">
        <v>44540.546527777777</v>
      </c>
      <c r="H5" t="s">
        <v>21</v>
      </c>
      <c r="L5" s="4" t="str">
        <f>IF(COUNTIF(Tableau1[[#This Row],[Tags2]],"*ald*"),Tableau1[[#This Row],[Tags2]],"")</f>
        <v>ALD = Non</v>
      </c>
      <c r="M5" t="str">
        <f>IF(COUNTIF(Tableau1[[#This Row],[tag3]],"*hj*"),Tableau1[[#This Row],[tag3]],"")</f>
        <v/>
      </c>
      <c r="N5" t="s">
        <v>21</v>
      </c>
    </row>
    <row r="6" spans="1:21" x14ac:dyDescent="0.25">
      <c r="A6" t="s">
        <v>25</v>
      </c>
      <c r="B6" t="s">
        <v>12</v>
      </c>
      <c r="C6" s="2">
        <v>27746</v>
      </c>
      <c r="D6">
        <v>513656362</v>
      </c>
      <c r="E6" s="1" t="s">
        <v>26</v>
      </c>
      <c r="F6" s="3">
        <v>44539.426388888889</v>
      </c>
      <c r="G6" s="3">
        <v>44540.546527777777</v>
      </c>
      <c r="H6" t="s">
        <v>23</v>
      </c>
      <c r="I6" t="s">
        <v>27</v>
      </c>
      <c r="J6" t="s">
        <v>28</v>
      </c>
      <c r="L6" s="4" t="str">
        <f>IF(COUNTIF(Tableau1[[#This Row],[Tags2]],"*ald*"),Tableau1[[#This Row],[Tags2]],"")</f>
        <v xml:space="preserve"> ALD = Non</v>
      </c>
      <c r="M6" t="str">
        <f>IF(COUNTIF(Tableau1[[#This Row],[tag3]],"*hj*"),Tableau1[[#This Row],[tag3]],"")</f>
        <v xml:space="preserve">  HJ = Oui</v>
      </c>
      <c r="N6" t="s">
        <v>86</v>
      </c>
    </row>
    <row r="7" spans="1:21" x14ac:dyDescent="0.25">
      <c r="A7" t="s">
        <v>29</v>
      </c>
      <c r="B7" t="s">
        <v>12</v>
      </c>
      <c r="C7" s="2">
        <v>26546</v>
      </c>
      <c r="D7">
        <v>513656475</v>
      </c>
      <c r="E7" s="1" t="s">
        <v>30</v>
      </c>
      <c r="F7" s="3">
        <v>44540.590277777781</v>
      </c>
      <c r="H7" t="s">
        <v>31</v>
      </c>
      <c r="I7" t="s">
        <v>27</v>
      </c>
      <c r="L7" s="4" t="str">
        <f>IF(COUNTIF(Tableau1[[#This Row],[Tags2]],"*ald*"),Tableau1[[#This Row],[Tags2]],"")</f>
        <v/>
      </c>
      <c r="M7" t="str">
        <f>IF(COUNTIF(Tableau1[[#This Row],[tag3]],"*hj*"),Tableau1[[#This Row],[tag3]],"")</f>
        <v xml:space="preserve">  HJ = Oui</v>
      </c>
    </row>
    <row r="8" spans="1:21" x14ac:dyDescent="0.25">
      <c r="A8" t="s">
        <v>32</v>
      </c>
      <c r="B8" t="s">
        <v>12</v>
      </c>
      <c r="C8" s="2">
        <v>33624</v>
      </c>
      <c r="D8">
        <v>513655847</v>
      </c>
      <c r="E8" s="1" t="s">
        <v>33</v>
      </c>
      <c r="F8" s="3">
        <v>44531.592361111114</v>
      </c>
      <c r="G8" s="3">
        <v>44536.680555555555</v>
      </c>
      <c r="H8" t="s">
        <v>34</v>
      </c>
      <c r="I8" t="s">
        <v>35</v>
      </c>
      <c r="J8" t="s">
        <v>36</v>
      </c>
      <c r="L8" s="4" t="str">
        <f>IF(COUNTIF(Tableau1[[#This Row],[Tags2]],"*ald*"),Tableau1[[#This Row],[Tags2]],"")</f>
        <v/>
      </c>
      <c r="M8" t="str">
        <f>IF(COUNTIF(Tableau1[[#This Row],[tag3]],"*hj*"),Tableau1[[#This Row],[tag3]],"")</f>
        <v/>
      </c>
      <c r="N8" t="s">
        <v>14</v>
      </c>
    </row>
    <row r="9" spans="1:21" x14ac:dyDescent="0.25">
      <c r="A9" t="s">
        <v>37</v>
      </c>
      <c r="B9" t="s">
        <v>12</v>
      </c>
      <c r="C9" s="2">
        <v>21949</v>
      </c>
      <c r="E9" s="1" t="s">
        <v>13</v>
      </c>
      <c r="F9" s="3">
        <v>44538.598611111112</v>
      </c>
      <c r="G9" s="3">
        <v>44540.544444444444</v>
      </c>
      <c r="H9" t="s">
        <v>13</v>
      </c>
      <c r="L9" s="4" t="str">
        <f>IF(COUNTIF(Tableau1[[#This Row],[Tags2]],"*ald*"),Tableau1[[#This Row],[Tags2]],"")</f>
        <v xml:space="preserve"> ALD ?</v>
      </c>
      <c r="M9" t="str">
        <f>IF(COUNTIF(Tableau1[[#This Row],[tag3]],"*hj*"),Tableau1[[#This Row],[tag3]],"")</f>
        <v/>
      </c>
      <c r="N9" t="s">
        <v>14</v>
      </c>
    </row>
    <row r="10" spans="1:21" x14ac:dyDescent="0.25">
      <c r="A10" t="s">
        <v>38</v>
      </c>
      <c r="B10" t="s">
        <v>12</v>
      </c>
      <c r="C10" s="2">
        <v>35472</v>
      </c>
      <c r="D10">
        <v>513655596</v>
      </c>
      <c r="E10" s="1" t="s">
        <v>23</v>
      </c>
      <c r="F10" s="3">
        <v>44525.402083333334</v>
      </c>
      <c r="G10" s="3">
        <v>44525.636111111111</v>
      </c>
      <c r="H10" t="s">
        <v>23</v>
      </c>
      <c r="L10" s="4" t="str">
        <f>IF(COUNTIF(Tableau1[[#This Row],[Tags2]],"*ald*"),Tableau1[[#This Row],[Tags2]],"")</f>
        <v xml:space="preserve"> ALD = Non</v>
      </c>
      <c r="M10" t="str">
        <f>IF(COUNTIF(Tableau1[[#This Row],[tag3]],"*hj*"),Tableau1[[#This Row],[tag3]],"")</f>
        <v/>
      </c>
      <c r="N10" t="s">
        <v>21</v>
      </c>
    </row>
    <row r="11" spans="1:21" x14ac:dyDescent="0.25">
      <c r="A11" t="s">
        <v>15</v>
      </c>
      <c r="B11" t="s">
        <v>12</v>
      </c>
      <c r="C11" s="2">
        <v>31214</v>
      </c>
      <c r="D11">
        <v>513655927</v>
      </c>
      <c r="E11" s="1" t="s">
        <v>23</v>
      </c>
      <c r="F11" s="3">
        <v>44532.428472222222</v>
      </c>
      <c r="G11" s="3">
        <v>44536.668749999997</v>
      </c>
      <c r="H11" t="s">
        <v>23</v>
      </c>
      <c r="L11" s="4" t="str">
        <f>IF(COUNTIF(Tableau1[[#This Row],[Tags2]],"*ald*"),Tableau1[[#This Row],[Tags2]],"")</f>
        <v xml:space="preserve"> ALD = Non</v>
      </c>
      <c r="M11" t="str">
        <f>IF(COUNTIF(Tableau1[[#This Row],[tag3]],"*hj*"),Tableau1[[#This Row],[tag3]],"")</f>
        <v/>
      </c>
      <c r="N11" t="s">
        <v>21</v>
      </c>
    </row>
    <row r="12" spans="1:21" x14ac:dyDescent="0.25">
      <c r="A12" t="s">
        <v>39</v>
      </c>
      <c r="B12" t="s">
        <v>12</v>
      </c>
      <c r="C12" s="2">
        <v>30492</v>
      </c>
      <c r="D12">
        <v>513655869</v>
      </c>
      <c r="E12" s="1" t="s">
        <v>13</v>
      </c>
      <c r="F12" s="3">
        <v>44531.592361111114</v>
      </c>
      <c r="G12" s="3">
        <v>44531.661111111112</v>
      </c>
      <c r="H12" t="s">
        <v>13</v>
      </c>
      <c r="L12" s="4" t="str">
        <f>IF(COUNTIF(Tableau1[[#This Row],[Tags2]],"*ald*"),Tableau1[[#This Row],[Tags2]],"")</f>
        <v xml:space="preserve"> ALD ?</v>
      </c>
      <c r="M12" t="str">
        <f>IF(COUNTIF(Tableau1[[#This Row],[tag3]],"*hj*"),Tableau1[[#This Row],[tag3]],"")</f>
        <v/>
      </c>
      <c r="N12" t="s">
        <v>14</v>
      </c>
    </row>
    <row r="13" spans="1:21" x14ac:dyDescent="0.25">
      <c r="A13" t="s">
        <v>40</v>
      </c>
      <c r="B13" t="s">
        <v>12</v>
      </c>
      <c r="C13" s="2">
        <v>39115</v>
      </c>
      <c r="E13" s="1" t="s">
        <v>20</v>
      </c>
      <c r="F13" s="3">
        <v>44509.353472222225</v>
      </c>
      <c r="G13" s="3">
        <v>44524.482638888891</v>
      </c>
      <c r="H13" t="s">
        <v>20</v>
      </c>
      <c r="L13" s="4" t="str">
        <f>IF(COUNTIF(Tableau1[[#This Row],[Tags2]],"*ald*"),Tableau1[[#This Row],[Tags2]],"")</f>
        <v xml:space="preserve"> ALD = Oui</v>
      </c>
      <c r="M13" t="str">
        <f>IF(COUNTIF(Tableau1[[#This Row],[tag3]],"*hj*"),Tableau1[[#This Row],[tag3]],"")</f>
        <v/>
      </c>
      <c r="N13" t="s">
        <v>17</v>
      </c>
    </row>
    <row r="14" spans="1:21" x14ac:dyDescent="0.25">
      <c r="A14" t="s">
        <v>41</v>
      </c>
      <c r="B14" t="s">
        <v>12</v>
      </c>
      <c r="C14" s="2">
        <v>35200</v>
      </c>
      <c r="D14">
        <v>513656420</v>
      </c>
      <c r="E14" s="1" t="s">
        <v>23</v>
      </c>
      <c r="F14" s="3">
        <v>44539.589583333334</v>
      </c>
      <c r="G14" s="3">
        <v>44540.546527777777</v>
      </c>
      <c r="H14" t="s">
        <v>23</v>
      </c>
      <c r="L14" t="str">
        <f>IF(COUNTIF(Tableau1[[#This Row],[Tags2]],"*ald*"),Tableau1[[#This Row],[Tags2]],"")</f>
        <v xml:space="preserve"> ALD = Non</v>
      </c>
      <c r="M14" t="str">
        <f>IF(COUNTIF(Tableau1[[#This Row],[tag3]],"*hj*"),Tableau1[[#This Row],[tag3]],"")</f>
        <v/>
      </c>
      <c r="N14" t="s">
        <v>21</v>
      </c>
    </row>
    <row r="15" spans="1:21" x14ac:dyDescent="0.25">
      <c r="A15" t="s">
        <v>42</v>
      </c>
      <c r="B15" t="s">
        <v>43</v>
      </c>
      <c r="C15" s="2">
        <v>29843</v>
      </c>
      <c r="D15">
        <v>513655541</v>
      </c>
      <c r="E15" s="1" t="s">
        <v>44</v>
      </c>
      <c r="F15" s="3">
        <v>44525.402777777781</v>
      </c>
      <c r="G15" s="3">
        <v>44525.650694444441</v>
      </c>
      <c r="H15" t="s">
        <v>34</v>
      </c>
      <c r="I15" t="s">
        <v>27</v>
      </c>
      <c r="J15" t="s">
        <v>45</v>
      </c>
      <c r="K15" t="s">
        <v>46</v>
      </c>
      <c r="L15" t="str">
        <f>IF(COUNTIF(Tableau1[[#This Row],[Tags2]],"*ald*"),Tableau1[[#This Row],[Tags2]],"")</f>
        <v/>
      </c>
      <c r="M15" t="str">
        <f>IF(COUNTIF(Tableau1[[#This Row],[tag3]],"*hj*"),Tableau1[[#This Row],[tag3]],"")</f>
        <v xml:space="preserve">  HJ = Oui</v>
      </c>
      <c r="N15" t="s">
        <v>87</v>
      </c>
    </row>
    <row r="16" spans="1:21" x14ac:dyDescent="0.25">
      <c r="A16" t="s">
        <v>47</v>
      </c>
      <c r="B16" t="s">
        <v>43</v>
      </c>
      <c r="C16" s="2">
        <v>28089</v>
      </c>
      <c r="D16">
        <v>513655552</v>
      </c>
      <c r="E16" s="1" t="s">
        <v>48</v>
      </c>
      <c r="F16" s="3">
        <v>44525.401388888888</v>
      </c>
      <c r="G16" s="3">
        <v>44536.675694444442</v>
      </c>
      <c r="H16" t="s">
        <v>48</v>
      </c>
      <c r="L16" t="str">
        <f>IF(COUNTIF(Tableau1[[#This Row],[Tags2]],"*ald*"),Tableau1[[#This Row],[Tags2]],"")</f>
        <v/>
      </c>
      <c r="M16" t="str">
        <f>IF(COUNTIF(Tableau1[[#This Row],[tag3]],"*hj*"),Tableau1[[#This Row],[tag3]],"")</f>
        <v/>
      </c>
    </row>
    <row r="17" spans="1:14" x14ac:dyDescent="0.25">
      <c r="A17" t="s">
        <v>49</v>
      </c>
      <c r="B17" t="s">
        <v>43</v>
      </c>
      <c r="C17" s="2">
        <v>24017</v>
      </c>
      <c r="D17">
        <v>513656216</v>
      </c>
      <c r="E17" s="1" t="s">
        <v>50</v>
      </c>
      <c r="F17" s="3">
        <v>44537.352083333331</v>
      </c>
      <c r="G17" s="3">
        <v>44540.543749999997</v>
      </c>
      <c r="H17" t="s">
        <v>31</v>
      </c>
      <c r="I17" t="s">
        <v>27</v>
      </c>
      <c r="J17" t="s">
        <v>51</v>
      </c>
      <c r="L17" t="str">
        <f>IF(COUNTIF(Tableau1[[#This Row],[Tags2]],"*ald*"),Tableau1[[#This Row],[Tags2]],"")</f>
        <v/>
      </c>
      <c r="M17" t="str">
        <f>IF(COUNTIF(Tableau1[[#This Row],[tag3]],"*hj*"),Tableau1[[#This Row],[tag3]],"")</f>
        <v xml:space="preserve">  HJ = Oui</v>
      </c>
    </row>
    <row r="18" spans="1:14" x14ac:dyDescent="0.25">
      <c r="A18" t="s">
        <v>52</v>
      </c>
      <c r="B18" t="s">
        <v>12</v>
      </c>
      <c r="C18" s="2">
        <v>30126</v>
      </c>
      <c r="D18">
        <v>513656260</v>
      </c>
      <c r="E18" s="1" t="s">
        <v>53</v>
      </c>
      <c r="F18" s="3">
        <v>44538.595138888886</v>
      </c>
      <c r="G18" s="3">
        <v>44540.65347222222</v>
      </c>
      <c r="H18" t="s">
        <v>34</v>
      </c>
      <c r="I18" t="s">
        <v>54</v>
      </c>
      <c r="J18" t="s">
        <v>55</v>
      </c>
      <c r="L18" t="str">
        <f>IF(COUNTIF(Tableau1[[#This Row],[Tags2]],"*ald*"),Tableau1[[#This Row],[Tags2]],"")</f>
        <v/>
      </c>
      <c r="M18" t="str">
        <f>IF(COUNTIF(Tableau1[[#This Row],[tag3]],"*hj*"),Tableau1[[#This Row],[tag3]],"")</f>
        <v/>
      </c>
      <c r="N18" t="s">
        <v>17</v>
      </c>
    </row>
    <row r="19" spans="1:14" x14ac:dyDescent="0.25">
      <c r="A19" t="s">
        <v>56</v>
      </c>
      <c r="B19" t="s">
        <v>12</v>
      </c>
      <c r="C19" s="2">
        <v>39603</v>
      </c>
      <c r="D19">
        <v>513656486</v>
      </c>
      <c r="E19" s="1" t="s">
        <v>23</v>
      </c>
      <c r="F19" s="3">
        <v>44540.590277777781</v>
      </c>
      <c r="G19" s="3">
        <v>44543.466666666667</v>
      </c>
      <c r="H19" t="s">
        <v>23</v>
      </c>
      <c r="L19" t="str">
        <f>IF(COUNTIF(Tableau1[[#This Row],[Tags2]],"*ald*"),Tableau1[[#This Row],[Tags2]],"")</f>
        <v xml:space="preserve"> ALD = Non</v>
      </c>
      <c r="M19" t="str">
        <f>IF(COUNTIF(Tableau1[[#This Row],[tag3]],"*hj*"),Tableau1[[#This Row],[tag3]],"")</f>
        <v/>
      </c>
      <c r="N19" t="s">
        <v>21</v>
      </c>
    </row>
    <row r="20" spans="1:14" x14ac:dyDescent="0.25">
      <c r="A20" t="s">
        <v>57</v>
      </c>
      <c r="B20" t="s">
        <v>12</v>
      </c>
      <c r="C20" s="2">
        <v>33080</v>
      </c>
      <c r="D20">
        <v>513656464</v>
      </c>
      <c r="E20" s="1" t="s">
        <v>13</v>
      </c>
      <c r="F20" s="3">
        <v>44540.590277777781</v>
      </c>
      <c r="H20" t="s">
        <v>13</v>
      </c>
      <c r="L20" t="str">
        <f>IF(COUNTIF(Tableau1[[#This Row],[Tags2]],"*ald*"),Tableau1[[#This Row],[Tags2]],"")</f>
        <v xml:space="preserve"> ALD ?</v>
      </c>
      <c r="M20" t="str">
        <f>IF(COUNTIF(Tableau1[[#This Row],[tag3]],"*hj*"),Tableau1[[#This Row],[tag3]],"")</f>
        <v/>
      </c>
      <c r="N20" t="s">
        <v>14</v>
      </c>
    </row>
    <row r="21" spans="1:14" x14ac:dyDescent="0.25">
      <c r="A21" t="s">
        <v>58</v>
      </c>
      <c r="B21" t="s">
        <v>43</v>
      </c>
      <c r="C21" s="2">
        <v>30112</v>
      </c>
      <c r="D21">
        <v>513655563</v>
      </c>
      <c r="E21" s="1" t="s">
        <v>59</v>
      </c>
      <c r="F21" s="3">
        <v>44525.402083333334</v>
      </c>
      <c r="G21" s="3">
        <v>44536.643750000003</v>
      </c>
      <c r="H21" t="s">
        <v>23</v>
      </c>
      <c r="I21" t="s">
        <v>60</v>
      </c>
      <c r="L21" t="str">
        <f>IF(COUNTIF(Tableau1[[#This Row],[Tags2]],"*ald*"),Tableau1[[#This Row],[Tags2]],"")</f>
        <v xml:space="preserve"> ALD = Non</v>
      </c>
      <c r="M21" t="str">
        <f>IF(COUNTIF(Tableau1[[#This Row],[tag3]],"*hj*"),Tableau1[[#This Row],[tag3]],"")</f>
        <v xml:space="preserve">  HJ = Non</v>
      </c>
      <c r="N21" t="s">
        <v>85</v>
      </c>
    </row>
    <row r="22" spans="1:14" x14ac:dyDescent="0.25">
      <c r="A22" t="s">
        <v>61</v>
      </c>
      <c r="B22" t="s">
        <v>12</v>
      </c>
      <c r="C22" s="2">
        <v>34886</v>
      </c>
      <c r="D22">
        <v>513655880</v>
      </c>
      <c r="E22" s="1" t="s">
        <v>62</v>
      </c>
      <c r="F22" s="3">
        <v>44531.592361111114</v>
      </c>
      <c r="G22" s="3">
        <v>44531.661111111112</v>
      </c>
      <c r="H22" t="s">
        <v>63</v>
      </c>
      <c r="I22" t="s">
        <v>36</v>
      </c>
      <c r="L22" t="str">
        <f>IF(COUNTIF(Tableau1[[#This Row],[Tags2]],"*ald*"),Tableau1[[#This Row],[Tags2]],"")</f>
        <v/>
      </c>
      <c r="M22" t="str">
        <f>IF(COUNTIF(Tableau1[[#This Row],[tag3]],"*hj*"),Tableau1[[#This Row],[tag3]],"")</f>
        <v/>
      </c>
      <c r="N22" t="s">
        <v>14</v>
      </c>
    </row>
    <row r="23" spans="1:14" x14ac:dyDescent="0.25">
      <c r="A23" t="s">
        <v>64</v>
      </c>
      <c r="B23" t="s">
        <v>43</v>
      </c>
      <c r="C23" s="2">
        <v>35984</v>
      </c>
      <c r="D23">
        <v>513656271</v>
      </c>
      <c r="E23" s="1" t="s">
        <v>65</v>
      </c>
      <c r="F23" s="3">
        <v>44538.595138888886</v>
      </c>
      <c r="G23" s="3">
        <v>44540.544444444444</v>
      </c>
      <c r="H23" t="s">
        <v>66</v>
      </c>
      <c r="I23" t="s">
        <v>27</v>
      </c>
      <c r="J23" t="s">
        <v>54</v>
      </c>
      <c r="L23" t="str">
        <f>IF(COUNTIF(Tableau1[[#This Row],[Tags2]],"*ald*"),Tableau1[[#This Row],[Tags2]],"")</f>
        <v/>
      </c>
      <c r="M23" t="str">
        <f>IF(COUNTIF(Tableau1[[#This Row],[tag3]],"*hj*"),Tableau1[[#This Row],[tag3]],"")</f>
        <v xml:space="preserve">  HJ = Oui</v>
      </c>
      <c r="N23" t="s">
        <v>88</v>
      </c>
    </row>
    <row r="24" spans="1:14" x14ac:dyDescent="0.25">
      <c r="A24" t="s">
        <v>67</v>
      </c>
      <c r="B24" t="s">
        <v>12</v>
      </c>
      <c r="C24" s="2">
        <v>34088</v>
      </c>
      <c r="D24">
        <v>513656238</v>
      </c>
      <c r="E24" s="1" t="s">
        <v>68</v>
      </c>
      <c r="F24" s="3">
        <v>44538.595138888886</v>
      </c>
      <c r="H24" t="s">
        <v>69</v>
      </c>
      <c r="I24" t="s">
        <v>54</v>
      </c>
      <c r="J24" t="s">
        <v>27</v>
      </c>
      <c r="L24" t="str">
        <f>IF(COUNTIF(Tableau1[[#This Row],[Tags2]],"*ald*"),Tableau1[[#This Row],[Tags2]],"")</f>
        <v/>
      </c>
      <c r="M24" t="str">
        <f>IF(COUNTIF(Tableau1[[#This Row],[tag3]],"*hj*"),Tableau1[[#This Row],[tag3]],"")</f>
        <v/>
      </c>
      <c r="N24" t="s">
        <v>89</v>
      </c>
    </row>
    <row r="25" spans="1:14" x14ac:dyDescent="0.25">
      <c r="A25" t="s">
        <v>70</v>
      </c>
      <c r="B25" t="s">
        <v>12</v>
      </c>
      <c r="C25" s="2">
        <v>31881</v>
      </c>
      <c r="D25">
        <v>513656395</v>
      </c>
      <c r="E25" s="1" t="s">
        <v>71</v>
      </c>
      <c r="F25" s="3">
        <v>44539.589583333334</v>
      </c>
      <c r="G25" s="3">
        <v>44540.543749999997</v>
      </c>
      <c r="H25" t="s">
        <v>23</v>
      </c>
      <c r="I25" t="s">
        <v>72</v>
      </c>
      <c r="L25" t="str">
        <f>IF(COUNTIF(Tableau1[[#This Row],[Tags2]],"*ald*"),Tableau1[[#This Row],[Tags2]],"")</f>
        <v xml:space="preserve"> ALD = Non</v>
      </c>
      <c r="M25" t="str">
        <f>IF(COUNTIF(Tableau1[[#This Row],[tag3]],"*hj*"),Tableau1[[#This Row],[tag3]],"")</f>
        <v/>
      </c>
      <c r="N25" t="s">
        <v>83</v>
      </c>
    </row>
    <row r="26" spans="1:14" x14ac:dyDescent="0.25">
      <c r="A26" t="s">
        <v>73</v>
      </c>
      <c r="B26" t="s">
        <v>12</v>
      </c>
      <c r="C26" s="2">
        <v>30866</v>
      </c>
      <c r="D26">
        <v>513656205</v>
      </c>
      <c r="E26" s="1" t="s">
        <v>74</v>
      </c>
      <c r="F26" s="3">
        <v>44532.428472222222</v>
      </c>
      <c r="G26" s="3">
        <v>44536.678472222222</v>
      </c>
      <c r="H26" t="s">
        <v>34</v>
      </c>
      <c r="I26" t="s">
        <v>36</v>
      </c>
      <c r="L26" t="str">
        <f>IF(COUNTIF(Tableau1[[#This Row],[Tags2]],"*ald*"),Tableau1[[#This Row],[Tags2]],"")</f>
        <v/>
      </c>
      <c r="M26" t="str">
        <f>IF(COUNTIF(Tableau1[[#This Row],[tag3]],"*hj*"),Tableau1[[#This Row],[tag3]],"")</f>
        <v/>
      </c>
      <c r="N26" t="s">
        <v>14</v>
      </c>
    </row>
    <row r="27" spans="1:14" x14ac:dyDescent="0.25">
      <c r="A27">
        <v>1</v>
      </c>
      <c r="B27" t="s">
        <v>43</v>
      </c>
      <c r="C27" s="2">
        <v>30814</v>
      </c>
      <c r="D27">
        <v>513655891</v>
      </c>
      <c r="E27" s="1" t="s">
        <v>20</v>
      </c>
      <c r="F27" s="3">
        <v>44532.427777777775</v>
      </c>
      <c r="G27" s="3">
        <v>44532.463888888888</v>
      </c>
      <c r="H27" t="s">
        <v>20</v>
      </c>
      <c r="L27" t="str">
        <f>IF(COUNTIF(Tableau1[[#This Row],[Tags2]],"*ald*"),Tableau1[[#This Row],[Tags2]],"")</f>
        <v xml:space="preserve"> ALD = Oui</v>
      </c>
      <c r="M27" t="str">
        <f>IF(COUNTIF(Tableau1[[#This Row],[tag3]],"*hj*"),Tableau1[[#This Row],[tag3]],"")</f>
        <v/>
      </c>
      <c r="N27" t="s">
        <v>17</v>
      </c>
    </row>
    <row r="28" spans="1:14" x14ac:dyDescent="0.25">
      <c r="A28">
        <v>1</v>
      </c>
      <c r="B28" t="s">
        <v>43</v>
      </c>
      <c r="C28" s="2">
        <v>26485</v>
      </c>
      <c r="D28">
        <v>513655905</v>
      </c>
      <c r="E28" s="1" t="s">
        <v>20</v>
      </c>
      <c r="F28" s="3">
        <v>44532.427777777775</v>
      </c>
      <c r="G28" s="3">
        <v>44536.667361111111</v>
      </c>
      <c r="H28" t="s">
        <v>20</v>
      </c>
      <c r="L28" t="str">
        <f>IF(COUNTIF(Tableau1[[#This Row],[Tags2]],"*ald*"),Tableau1[[#This Row],[Tags2]],"")</f>
        <v xml:space="preserve"> ALD = Oui</v>
      </c>
      <c r="M28" t="str">
        <f>IF(COUNTIF(Tableau1[[#This Row],[tag3]],"*hj*"),Tableau1[[#This Row],[tag3]],"")</f>
        <v/>
      </c>
      <c r="N28" t="s">
        <v>17</v>
      </c>
    </row>
    <row r="29" spans="1:14" x14ac:dyDescent="0.25">
      <c r="A29" t="s">
        <v>75</v>
      </c>
      <c r="B29" t="s">
        <v>12</v>
      </c>
      <c r="C29" s="2">
        <v>36558</v>
      </c>
      <c r="E29" s="1" t="s">
        <v>74</v>
      </c>
      <c r="F29" s="3">
        <v>44532.461805555555</v>
      </c>
      <c r="G29" s="3">
        <v>44536.671527777777</v>
      </c>
      <c r="H29" t="s">
        <v>34</v>
      </c>
      <c r="I29" t="s">
        <v>36</v>
      </c>
      <c r="L29" t="str">
        <f>IF(COUNTIF(Tableau1[[#This Row],[Tags2]],"*ald*"),Tableau1[[#This Row],[Tags2]],"")</f>
        <v/>
      </c>
      <c r="M29" t="str">
        <f>IF(COUNTIF(Tableau1[[#This Row],[tag3]],"*hj*"),Tableau1[[#This Row],[tag3]],"")</f>
        <v/>
      </c>
      <c r="N29" t="s">
        <v>14</v>
      </c>
    </row>
    <row r="30" spans="1:14" x14ac:dyDescent="0.25">
      <c r="A30" t="s">
        <v>76</v>
      </c>
      <c r="B30" t="s">
        <v>12</v>
      </c>
      <c r="C30" s="2">
        <v>276</v>
      </c>
      <c r="D30">
        <v>513655949</v>
      </c>
      <c r="E30" s="1" t="s">
        <v>20</v>
      </c>
      <c r="F30" s="3">
        <v>44532.436111111114</v>
      </c>
      <c r="G30" s="3">
        <v>44532.458333333336</v>
      </c>
      <c r="H30" t="s">
        <v>20</v>
      </c>
      <c r="L30" t="str">
        <f>IF(COUNTIF(Tableau1[[#This Row],[Tags2]],"*ald*"),Tableau1[[#This Row],[Tags2]],"")</f>
        <v xml:space="preserve"> ALD = Oui</v>
      </c>
      <c r="M30" t="str">
        <f>IF(COUNTIF(Tableau1[[#This Row],[tag3]],"*hj*"),Tableau1[[#This Row],[tag3]],"")</f>
        <v/>
      </c>
      <c r="N30" t="s">
        <v>17</v>
      </c>
    </row>
    <row r="31" spans="1:14" x14ac:dyDescent="0.25">
      <c r="A31" t="s">
        <v>77</v>
      </c>
      <c r="B31" t="s">
        <v>12</v>
      </c>
      <c r="C31" s="2">
        <v>25067</v>
      </c>
      <c r="D31">
        <v>513656249</v>
      </c>
      <c r="E31" s="1" t="s">
        <v>78</v>
      </c>
      <c r="F31" s="3">
        <v>44538.600694444445</v>
      </c>
      <c r="G31" s="3">
        <v>44540.543749999997</v>
      </c>
      <c r="H31" t="s">
        <v>13</v>
      </c>
      <c r="I31" t="s">
        <v>79</v>
      </c>
      <c r="L31" t="str">
        <f>IF(COUNTIF(Tableau1[[#This Row],[Tags2]],"*ald*"),Tableau1[[#This Row],[Tags2]],"")</f>
        <v xml:space="preserve"> ALD ?</v>
      </c>
      <c r="M31" t="str">
        <f>IF(COUNTIF(Tableau1[[#This Row],[tag3]],"*hj*"),Tableau1[[#This Row],[tag3]],"")</f>
        <v/>
      </c>
      <c r="N31" t="s">
        <v>84</v>
      </c>
    </row>
    <row r="32" spans="1:14" x14ac:dyDescent="0.25">
      <c r="C32" s="2"/>
      <c r="F32" s="3"/>
      <c r="G32" s="3"/>
    </row>
    <row r="33" spans="3:7" x14ac:dyDescent="0.25">
      <c r="C33" s="2"/>
      <c r="F33" s="3"/>
      <c r="G33" s="3"/>
    </row>
    <row r="34" spans="3:7" x14ac:dyDescent="0.25">
      <c r="C34" s="2"/>
      <c r="F34" s="3"/>
      <c r="G34" s="3"/>
    </row>
    <row r="35" spans="3:7" x14ac:dyDescent="0.25">
      <c r="C35" s="2"/>
      <c r="F35" s="3"/>
      <c r="G35" s="3"/>
    </row>
    <row r="36" spans="3:7" x14ac:dyDescent="0.25">
      <c r="C36" s="2"/>
      <c r="F36" s="3"/>
      <c r="G36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D1CE-2416-44AC-B035-42293C5822B0}">
  <dimension ref="A1:O36"/>
  <sheetViews>
    <sheetView tabSelected="1" zoomScale="90" zoomScaleNormal="90" workbookViewId="0">
      <selection activeCell="M6" sqref="M6"/>
    </sheetView>
  </sheetViews>
  <sheetFormatPr baseColWidth="10" defaultRowHeight="15" x14ac:dyDescent="0.25"/>
  <cols>
    <col min="3" max="3" width="19" customWidth="1"/>
    <col min="5" max="5" width="34.5703125" style="1" bestFit="1" customWidth="1"/>
    <col min="6" max="6" width="17.42578125" customWidth="1"/>
    <col min="7" max="7" width="18.42578125" customWidth="1"/>
    <col min="241" max="241" width="17.7109375" bestFit="1" customWidth="1"/>
    <col min="242" max="242" width="19.140625" customWidth="1"/>
    <col min="245" max="245" width="19" customWidth="1"/>
    <col min="247" max="247" width="34.5703125" bestFit="1" customWidth="1"/>
    <col min="248" max="248" width="17.42578125" customWidth="1"/>
    <col min="249" max="249" width="18.42578125" customWidth="1"/>
    <col min="250" max="250" width="20" customWidth="1"/>
    <col min="252" max="253" width="11.5703125" customWidth="1"/>
    <col min="497" max="497" width="17.7109375" bestFit="1" customWidth="1"/>
    <col min="498" max="498" width="19.140625" customWidth="1"/>
    <col min="501" max="501" width="19" customWidth="1"/>
    <col min="503" max="503" width="34.5703125" bestFit="1" customWidth="1"/>
    <col min="504" max="504" width="17.42578125" customWidth="1"/>
    <col min="505" max="505" width="18.42578125" customWidth="1"/>
    <col min="506" max="506" width="20" customWidth="1"/>
    <col min="508" max="509" width="11.5703125" customWidth="1"/>
    <col min="753" max="753" width="17.7109375" bestFit="1" customWidth="1"/>
    <col min="754" max="754" width="19.140625" customWidth="1"/>
    <col min="757" max="757" width="19" customWidth="1"/>
    <col min="759" max="759" width="34.5703125" bestFit="1" customWidth="1"/>
    <col min="760" max="760" width="17.42578125" customWidth="1"/>
    <col min="761" max="761" width="18.42578125" customWidth="1"/>
    <col min="762" max="762" width="20" customWidth="1"/>
    <col min="764" max="765" width="11.5703125" customWidth="1"/>
    <col min="1009" max="1009" width="17.7109375" bestFit="1" customWidth="1"/>
    <col min="1010" max="1010" width="19.140625" customWidth="1"/>
    <col min="1013" max="1013" width="19" customWidth="1"/>
    <col min="1015" max="1015" width="34.5703125" bestFit="1" customWidth="1"/>
    <col min="1016" max="1016" width="17.42578125" customWidth="1"/>
    <col min="1017" max="1017" width="18.42578125" customWidth="1"/>
    <col min="1018" max="1018" width="20" customWidth="1"/>
    <col min="1020" max="1021" width="11.5703125" customWidth="1"/>
    <col min="1265" max="1265" width="17.7109375" bestFit="1" customWidth="1"/>
    <col min="1266" max="1266" width="19.140625" customWidth="1"/>
    <col min="1269" max="1269" width="19" customWidth="1"/>
    <col min="1271" max="1271" width="34.5703125" bestFit="1" customWidth="1"/>
    <col min="1272" max="1272" width="17.42578125" customWidth="1"/>
    <col min="1273" max="1273" width="18.42578125" customWidth="1"/>
    <col min="1274" max="1274" width="20" customWidth="1"/>
    <col min="1276" max="1277" width="11.5703125" customWidth="1"/>
    <col min="1521" max="1521" width="17.7109375" bestFit="1" customWidth="1"/>
    <col min="1522" max="1522" width="19.140625" customWidth="1"/>
    <col min="1525" max="1525" width="19" customWidth="1"/>
    <col min="1527" max="1527" width="34.5703125" bestFit="1" customWidth="1"/>
    <col min="1528" max="1528" width="17.42578125" customWidth="1"/>
    <col min="1529" max="1529" width="18.42578125" customWidth="1"/>
    <col min="1530" max="1530" width="20" customWidth="1"/>
    <col min="1532" max="1533" width="11.5703125" customWidth="1"/>
    <col min="1777" max="1777" width="17.7109375" bestFit="1" customWidth="1"/>
    <col min="1778" max="1778" width="19.140625" customWidth="1"/>
    <col min="1781" max="1781" width="19" customWidth="1"/>
    <col min="1783" max="1783" width="34.5703125" bestFit="1" customWidth="1"/>
    <col min="1784" max="1784" width="17.42578125" customWidth="1"/>
    <col min="1785" max="1785" width="18.42578125" customWidth="1"/>
    <col min="1786" max="1786" width="20" customWidth="1"/>
    <col min="1788" max="1789" width="11.5703125" customWidth="1"/>
    <col min="2033" max="2033" width="17.7109375" bestFit="1" customWidth="1"/>
    <col min="2034" max="2034" width="19.140625" customWidth="1"/>
    <col min="2037" max="2037" width="19" customWidth="1"/>
    <col min="2039" max="2039" width="34.5703125" bestFit="1" customWidth="1"/>
    <col min="2040" max="2040" width="17.42578125" customWidth="1"/>
    <col min="2041" max="2041" width="18.42578125" customWidth="1"/>
    <col min="2042" max="2042" width="20" customWidth="1"/>
    <col min="2044" max="2045" width="11.5703125" customWidth="1"/>
    <col min="2289" max="2289" width="17.7109375" bestFit="1" customWidth="1"/>
    <col min="2290" max="2290" width="19.140625" customWidth="1"/>
    <col min="2293" max="2293" width="19" customWidth="1"/>
    <col min="2295" max="2295" width="34.5703125" bestFit="1" customWidth="1"/>
    <col min="2296" max="2296" width="17.42578125" customWidth="1"/>
    <col min="2297" max="2297" width="18.42578125" customWidth="1"/>
    <col min="2298" max="2298" width="20" customWidth="1"/>
    <col min="2300" max="2301" width="11.5703125" customWidth="1"/>
    <col min="2545" max="2545" width="17.7109375" bestFit="1" customWidth="1"/>
    <col min="2546" max="2546" width="19.140625" customWidth="1"/>
    <col min="2549" max="2549" width="19" customWidth="1"/>
    <col min="2551" max="2551" width="34.5703125" bestFit="1" customWidth="1"/>
    <col min="2552" max="2552" width="17.42578125" customWidth="1"/>
    <col min="2553" max="2553" width="18.42578125" customWidth="1"/>
    <col min="2554" max="2554" width="20" customWidth="1"/>
    <col min="2556" max="2557" width="11.5703125" customWidth="1"/>
    <col min="2801" max="2801" width="17.7109375" bestFit="1" customWidth="1"/>
    <col min="2802" max="2802" width="19.140625" customWidth="1"/>
    <col min="2805" max="2805" width="19" customWidth="1"/>
    <col min="2807" max="2807" width="34.5703125" bestFit="1" customWidth="1"/>
    <col min="2808" max="2808" width="17.42578125" customWidth="1"/>
    <col min="2809" max="2809" width="18.42578125" customWidth="1"/>
    <col min="2810" max="2810" width="20" customWidth="1"/>
    <col min="2812" max="2813" width="11.5703125" customWidth="1"/>
    <col min="3057" max="3057" width="17.7109375" bestFit="1" customWidth="1"/>
    <col min="3058" max="3058" width="19.140625" customWidth="1"/>
    <col min="3061" max="3061" width="19" customWidth="1"/>
    <col min="3063" max="3063" width="34.5703125" bestFit="1" customWidth="1"/>
    <col min="3064" max="3064" width="17.42578125" customWidth="1"/>
    <col min="3065" max="3065" width="18.42578125" customWidth="1"/>
    <col min="3066" max="3066" width="20" customWidth="1"/>
    <col min="3068" max="3069" width="11.5703125" customWidth="1"/>
    <col min="3313" max="3313" width="17.7109375" bestFit="1" customWidth="1"/>
    <col min="3314" max="3314" width="19.140625" customWidth="1"/>
    <col min="3317" max="3317" width="19" customWidth="1"/>
    <col min="3319" max="3319" width="34.5703125" bestFit="1" customWidth="1"/>
    <col min="3320" max="3320" width="17.42578125" customWidth="1"/>
    <col min="3321" max="3321" width="18.42578125" customWidth="1"/>
    <col min="3322" max="3322" width="20" customWidth="1"/>
    <col min="3324" max="3325" width="11.5703125" customWidth="1"/>
    <col min="3569" max="3569" width="17.7109375" bestFit="1" customWidth="1"/>
    <col min="3570" max="3570" width="19.140625" customWidth="1"/>
    <col min="3573" max="3573" width="19" customWidth="1"/>
    <col min="3575" max="3575" width="34.5703125" bestFit="1" customWidth="1"/>
    <col min="3576" max="3576" width="17.42578125" customWidth="1"/>
    <col min="3577" max="3577" width="18.42578125" customWidth="1"/>
    <col min="3578" max="3578" width="20" customWidth="1"/>
    <col min="3580" max="3581" width="11.5703125" customWidth="1"/>
    <col min="3825" max="3825" width="17.7109375" bestFit="1" customWidth="1"/>
    <col min="3826" max="3826" width="19.140625" customWidth="1"/>
    <col min="3829" max="3829" width="19" customWidth="1"/>
    <col min="3831" max="3831" width="34.5703125" bestFit="1" customWidth="1"/>
    <col min="3832" max="3832" width="17.42578125" customWidth="1"/>
    <col min="3833" max="3833" width="18.42578125" customWidth="1"/>
    <col min="3834" max="3834" width="20" customWidth="1"/>
    <col min="3836" max="3837" width="11.5703125" customWidth="1"/>
    <col min="4081" max="4081" width="17.7109375" bestFit="1" customWidth="1"/>
    <col min="4082" max="4082" width="19.140625" customWidth="1"/>
    <col min="4085" max="4085" width="19" customWidth="1"/>
    <col min="4087" max="4087" width="34.5703125" bestFit="1" customWidth="1"/>
    <col min="4088" max="4088" width="17.42578125" customWidth="1"/>
    <col min="4089" max="4089" width="18.42578125" customWidth="1"/>
    <col min="4090" max="4090" width="20" customWidth="1"/>
    <col min="4092" max="4093" width="11.5703125" customWidth="1"/>
    <col min="4337" max="4337" width="17.7109375" bestFit="1" customWidth="1"/>
    <col min="4338" max="4338" width="19.140625" customWidth="1"/>
    <col min="4341" max="4341" width="19" customWidth="1"/>
    <col min="4343" max="4343" width="34.5703125" bestFit="1" customWidth="1"/>
    <col min="4344" max="4344" width="17.42578125" customWidth="1"/>
    <col min="4345" max="4345" width="18.42578125" customWidth="1"/>
    <col min="4346" max="4346" width="20" customWidth="1"/>
    <col min="4348" max="4349" width="11.5703125" customWidth="1"/>
    <col min="4593" max="4593" width="17.7109375" bestFit="1" customWidth="1"/>
    <col min="4594" max="4594" width="19.140625" customWidth="1"/>
    <col min="4597" max="4597" width="19" customWidth="1"/>
    <col min="4599" max="4599" width="34.5703125" bestFit="1" customWidth="1"/>
    <col min="4600" max="4600" width="17.42578125" customWidth="1"/>
    <col min="4601" max="4601" width="18.42578125" customWidth="1"/>
    <col min="4602" max="4602" width="20" customWidth="1"/>
    <col min="4604" max="4605" width="11.5703125" customWidth="1"/>
    <col min="4849" max="4849" width="17.7109375" bestFit="1" customWidth="1"/>
    <col min="4850" max="4850" width="19.140625" customWidth="1"/>
    <col min="4853" max="4853" width="19" customWidth="1"/>
    <col min="4855" max="4855" width="34.5703125" bestFit="1" customWidth="1"/>
    <col min="4856" max="4856" width="17.42578125" customWidth="1"/>
    <col min="4857" max="4857" width="18.42578125" customWidth="1"/>
    <col min="4858" max="4858" width="20" customWidth="1"/>
    <col min="4860" max="4861" width="11.5703125" customWidth="1"/>
    <col min="5105" max="5105" width="17.7109375" bestFit="1" customWidth="1"/>
    <col min="5106" max="5106" width="19.140625" customWidth="1"/>
    <col min="5109" max="5109" width="19" customWidth="1"/>
    <col min="5111" max="5111" width="34.5703125" bestFit="1" customWidth="1"/>
    <col min="5112" max="5112" width="17.42578125" customWidth="1"/>
    <col min="5113" max="5113" width="18.42578125" customWidth="1"/>
    <col min="5114" max="5114" width="20" customWidth="1"/>
    <col min="5116" max="5117" width="11.5703125" customWidth="1"/>
    <col min="5361" max="5361" width="17.7109375" bestFit="1" customWidth="1"/>
    <col min="5362" max="5362" width="19.140625" customWidth="1"/>
    <col min="5365" max="5365" width="19" customWidth="1"/>
    <col min="5367" max="5367" width="34.5703125" bestFit="1" customWidth="1"/>
    <col min="5368" max="5368" width="17.42578125" customWidth="1"/>
    <col min="5369" max="5369" width="18.42578125" customWidth="1"/>
    <col min="5370" max="5370" width="20" customWidth="1"/>
    <col min="5372" max="5373" width="11.5703125" customWidth="1"/>
    <col min="5617" max="5617" width="17.7109375" bestFit="1" customWidth="1"/>
    <col min="5618" max="5618" width="19.140625" customWidth="1"/>
    <col min="5621" max="5621" width="19" customWidth="1"/>
    <col min="5623" max="5623" width="34.5703125" bestFit="1" customWidth="1"/>
    <col min="5624" max="5624" width="17.42578125" customWidth="1"/>
    <col min="5625" max="5625" width="18.42578125" customWidth="1"/>
    <col min="5626" max="5626" width="20" customWidth="1"/>
    <col min="5628" max="5629" width="11.5703125" customWidth="1"/>
    <col min="5873" max="5873" width="17.7109375" bestFit="1" customWidth="1"/>
    <col min="5874" max="5874" width="19.140625" customWidth="1"/>
    <col min="5877" max="5877" width="19" customWidth="1"/>
    <col min="5879" max="5879" width="34.5703125" bestFit="1" customWidth="1"/>
    <col min="5880" max="5880" width="17.42578125" customWidth="1"/>
    <col min="5881" max="5881" width="18.42578125" customWidth="1"/>
    <col min="5882" max="5882" width="20" customWidth="1"/>
    <col min="5884" max="5885" width="11.5703125" customWidth="1"/>
    <col min="6129" max="6129" width="17.7109375" bestFit="1" customWidth="1"/>
    <col min="6130" max="6130" width="19.140625" customWidth="1"/>
    <col min="6133" max="6133" width="19" customWidth="1"/>
    <col min="6135" max="6135" width="34.5703125" bestFit="1" customWidth="1"/>
    <col min="6136" max="6136" width="17.42578125" customWidth="1"/>
    <col min="6137" max="6137" width="18.42578125" customWidth="1"/>
    <col min="6138" max="6138" width="20" customWidth="1"/>
    <col min="6140" max="6141" width="11.5703125" customWidth="1"/>
    <col min="6385" max="6385" width="17.7109375" bestFit="1" customWidth="1"/>
    <col min="6386" max="6386" width="19.140625" customWidth="1"/>
    <col min="6389" max="6389" width="19" customWidth="1"/>
    <col min="6391" max="6391" width="34.5703125" bestFit="1" customWidth="1"/>
    <col min="6392" max="6392" width="17.42578125" customWidth="1"/>
    <col min="6393" max="6393" width="18.42578125" customWidth="1"/>
    <col min="6394" max="6394" width="20" customWidth="1"/>
    <col min="6396" max="6397" width="11.5703125" customWidth="1"/>
    <col min="6641" max="6641" width="17.7109375" bestFit="1" customWidth="1"/>
    <col min="6642" max="6642" width="19.140625" customWidth="1"/>
    <col min="6645" max="6645" width="19" customWidth="1"/>
    <col min="6647" max="6647" width="34.5703125" bestFit="1" customWidth="1"/>
    <col min="6648" max="6648" width="17.42578125" customWidth="1"/>
    <col min="6649" max="6649" width="18.42578125" customWidth="1"/>
    <col min="6650" max="6650" width="20" customWidth="1"/>
    <col min="6652" max="6653" width="11.5703125" customWidth="1"/>
    <col min="6897" max="6897" width="17.7109375" bestFit="1" customWidth="1"/>
    <col min="6898" max="6898" width="19.140625" customWidth="1"/>
    <col min="6901" max="6901" width="19" customWidth="1"/>
    <col min="6903" max="6903" width="34.5703125" bestFit="1" customWidth="1"/>
    <col min="6904" max="6904" width="17.42578125" customWidth="1"/>
    <col min="6905" max="6905" width="18.42578125" customWidth="1"/>
    <col min="6906" max="6906" width="20" customWidth="1"/>
    <col min="6908" max="6909" width="11.5703125" customWidth="1"/>
    <col min="7153" max="7153" width="17.7109375" bestFit="1" customWidth="1"/>
    <col min="7154" max="7154" width="19.140625" customWidth="1"/>
    <col min="7157" max="7157" width="19" customWidth="1"/>
    <col min="7159" max="7159" width="34.5703125" bestFit="1" customWidth="1"/>
    <col min="7160" max="7160" width="17.42578125" customWidth="1"/>
    <col min="7161" max="7161" width="18.42578125" customWidth="1"/>
    <col min="7162" max="7162" width="20" customWidth="1"/>
    <col min="7164" max="7165" width="11.5703125" customWidth="1"/>
    <col min="7409" max="7409" width="17.7109375" bestFit="1" customWidth="1"/>
    <col min="7410" max="7410" width="19.140625" customWidth="1"/>
    <col min="7413" max="7413" width="19" customWidth="1"/>
    <col min="7415" max="7415" width="34.5703125" bestFit="1" customWidth="1"/>
    <col min="7416" max="7416" width="17.42578125" customWidth="1"/>
    <col min="7417" max="7417" width="18.42578125" customWidth="1"/>
    <col min="7418" max="7418" width="20" customWidth="1"/>
    <col min="7420" max="7421" width="11.5703125" customWidth="1"/>
    <col min="7665" max="7665" width="17.7109375" bestFit="1" customWidth="1"/>
    <col min="7666" max="7666" width="19.140625" customWidth="1"/>
    <col min="7669" max="7669" width="19" customWidth="1"/>
    <col min="7671" max="7671" width="34.5703125" bestFit="1" customWidth="1"/>
    <col min="7672" max="7672" width="17.42578125" customWidth="1"/>
    <col min="7673" max="7673" width="18.42578125" customWidth="1"/>
    <col min="7674" max="7674" width="20" customWidth="1"/>
    <col min="7676" max="7677" width="11.5703125" customWidth="1"/>
    <col min="7921" max="7921" width="17.7109375" bestFit="1" customWidth="1"/>
    <col min="7922" max="7922" width="19.140625" customWidth="1"/>
    <col min="7925" max="7925" width="19" customWidth="1"/>
    <col min="7927" max="7927" width="34.5703125" bestFit="1" customWidth="1"/>
    <col min="7928" max="7928" width="17.42578125" customWidth="1"/>
    <col min="7929" max="7929" width="18.42578125" customWidth="1"/>
    <col min="7930" max="7930" width="20" customWidth="1"/>
    <col min="7932" max="7933" width="11.5703125" customWidth="1"/>
    <col min="8177" max="8177" width="17.7109375" bestFit="1" customWidth="1"/>
    <col min="8178" max="8178" width="19.140625" customWidth="1"/>
    <col min="8181" max="8181" width="19" customWidth="1"/>
    <col min="8183" max="8183" width="34.5703125" bestFit="1" customWidth="1"/>
    <col min="8184" max="8184" width="17.42578125" customWidth="1"/>
    <col min="8185" max="8185" width="18.42578125" customWidth="1"/>
    <col min="8186" max="8186" width="20" customWidth="1"/>
    <col min="8188" max="8189" width="11.5703125" customWidth="1"/>
    <col min="8433" max="8433" width="17.7109375" bestFit="1" customWidth="1"/>
    <col min="8434" max="8434" width="19.140625" customWidth="1"/>
    <col min="8437" max="8437" width="19" customWidth="1"/>
    <col min="8439" max="8439" width="34.5703125" bestFit="1" customWidth="1"/>
    <col min="8440" max="8440" width="17.42578125" customWidth="1"/>
    <col min="8441" max="8441" width="18.42578125" customWidth="1"/>
    <col min="8442" max="8442" width="20" customWidth="1"/>
    <col min="8444" max="8445" width="11.5703125" customWidth="1"/>
    <col min="8689" max="8689" width="17.7109375" bestFit="1" customWidth="1"/>
    <col min="8690" max="8690" width="19.140625" customWidth="1"/>
    <col min="8693" max="8693" width="19" customWidth="1"/>
    <col min="8695" max="8695" width="34.5703125" bestFit="1" customWidth="1"/>
    <col min="8696" max="8696" width="17.42578125" customWidth="1"/>
    <col min="8697" max="8697" width="18.42578125" customWidth="1"/>
    <col min="8698" max="8698" width="20" customWidth="1"/>
    <col min="8700" max="8701" width="11.5703125" customWidth="1"/>
    <col min="8945" max="8945" width="17.7109375" bestFit="1" customWidth="1"/>
    <col min="8946" max="8946" width="19.140625" customWidth="1"/>
    <col min="8949" max="8949" width="19" customWidth="1"/>
    <col min="8951" max="8951" width="34.5703125" bestFit="1" customWidth="1"/>
    <col min="8952" max="8952" width="17.42578125" customWidth="1"/>
    <col min="8953" max="8953" width="18.42578125" customWidth="1"/>
    <col min="8954" max="8954" width="20" customWidth="1"/>
    <col min="8956" max="8957" width="11.5703125" customWidth="1"/>
    <col min="9201" max="9201" width="17.7109375" bestFit="1" customWidth="1"/>
    <col min="9202" max="9202" width="19.140625" customWidth="1"/>
    <col min="9205" max="9205" width="19" customWidth="1"/>
    <col min="9207" max="9207" width="34.5703125" bestFit="1" customWidth="1"/>
    <col min="9208" max="9208" width="17.42578125" customWidth="1"/>
    <col min="9209" max="9209" width="18.42578125" customWidth="1"/>
    <col min="9210" max="9210" width="20" customWidth="1"/>
    <col min="9212" max="9213" width="11.5703125" customWidth="1"/>
    <col min="9457" max="9457" width="17.7109375" bestFit="1" customWidth="1"/>
    <col min="9458" max="9458" width="19.140625" customWidth="1"/>
    <col min="9461" max="9461" width="19" customWidth="1"/>
    <col min="9463" max="9463" width="34.5703125" bestFit="1" customWidth="1"/>
    <col min="9464" max="9464" width="17.42578125" customWidth="1"/>
    <col min="9465" max="9465" width="18.42578125" customWidth="1"/>
    <col min="9466" max="9466" width="20" customWidth="1"/>
    <col min="9468" max="9469" width="11.5703125" customWidth="1"/>
    <col min="9713" max="9713" width="17.7109375" bestFit="1" customWidth="1"/>
    <col min="9714" max="9714" width="19.140625" customWidth="1"/>
    <col min="9717" max="9717" width="19" customWidth="1"/>
    <col min="9719" max="9719" width="34.5703125" bestFit="1" customWidth="1"/>
    <col min="9720" max="9720" width="17.42578125" customWidth="1"/>
    <col min="9721" max="9721" width="18.42578125" customWidth="1"/>
    <col min="9722" max="9722" width="20" customWidth="1"/>
    <col min="9724" max="9725" width="11.5703125" customWidth="1"/>
    <col min="9969" max="9969" width="17.7109375" bestFit="1" customWidth="1"/>
    <col min="9970" max="9970" width="19.140625" customWidth="1"/>
    <col min="9973" max="9973" width="19" customWidth="1"/>
    <col min="9975" max="9975" width="34.5703125" bestFit="1" customWidth="1"/>
    <col min="9976" max="9976" width="17.42578125" customWidth="1"/>
    <col min="9977" max="9977" width="18.42578125" customWidth="1"/>
    <col min="9978" max="9978" width="20" customWidth="1"/>
    <col min="9980" max="9981" width="11.5703125" customWidth="1"/>
    <col min="10225" max="10225" width="17.7109375" bestFit="1" customWidth="1"/>
    <col min="10226" max="10226" width="19.140625" customWidth="1"/>
    <col min="10229" max="10229" width="19" customWidth="1"/>
    <col min="10231" max="10231" width="34.5703125" bestFit="1" customWidth="1"/>
    <col min="10232" max="10232" width="17.42578125" customWidth="1"/>
    <col min="10233" max="10233" width="18.42578125" customWidth="1"/>
    <col min="10234" max="10234" width="20" customWidth="1"/>
    <col min="10236" max="10237" width="11.5703125" customWidth="1"/>
    <col min="10481" max="10481" width="17.7109375" bestFit="1" customWidth="1"/>
    <col min="10482" max="10482" width="19.140625" customWidth="1"/>
    <col min="10485" max="10485" width="19" customWidth="1"/>
    <col min="10487" max="10487" width="34.5703125" bestFit="1" customWidth="1"/>
    <col min="10488" max="10488" width="17.42578125" customWidth="1"/>
    <col min="10489" max="10489" width="18.42578125" customWidth="1"/>
    <col min="10490" max="10490" width="20" customWidth="1"/>
    <col min="10492" max="10493" width="11.5703125" customWidth="1"/>
    <col min="10737" max="10737" width="17.7109375" bestFit="1" customWidth="1"/>
    <col min="10738" max="10738" width="19.140625" customWidth="1"/>
    <col min="10741" max="10741" width="19" customWidth="1"/>
    <col min="10743" max="10743" width="34.5703125" bestFit="1" customWidth="1"/>
    <col min="10744" max="10744" width="17.42578125" customWidth="1"/>
    <col min="10745" max="10745" width="18.42578125" customWidth="1"/>
    <col min="10746" max="10746" width="20" customWidth="1"/>
    <col min="10748" max="10749" width="11.5703125" customWidth="1"/>
    <col min="10993" max="10993" width="17.7109375" bestFit="1" customWidth="1"/>
    <col min="10994" max="10994" width="19.140625" customWidth="1"/>
    <col min="10997" max="10997" width="19" customWidth="1"/>
    <col min="10999" max="10999" width="34.5703125" bestFit="1" customWidth="1"/>
    <col min="11000" max="11000" width="17.42578125" customWidth="1"/>
    <col min="11001" max="11001" width="18.42578125" customWidth="1"/>
    <col min="11002" max="11002" width="20" customWidth="1"/>
    <col min="11004" max="11005" width="11.5703125" customWidth="1"/>
    <col min="11249" max="11249" width="17.7109375" bestFit="1" customWidth="1"/>
    <col min="11250" max="11250" width="19.140625" customWidth="1"/>
    <col min="11253" max="11253" width="19" customWidth="1"/>
    <col min="11255" max="11255" width="34.5703125" bestFit="1" customWidth="1"/>
    <col min="11256" max="11256" width="17.42578125" customWidth="1"/>
    <col min="11257" max="11257" width="18.42578125" customWidth="1"/>
    <col min="11258" max="11258" width="20" customWidth="1"/>
    <col min="11260" max="11261" width="11.5703125" customWidth="1"/>
    <col min="11505" max="11505" width="17.7109375" bestFit="1" customWidth="1"/>
    <col min="11506" max="11506" width="19.140625" customWidth="1"/>
    <col min="11509" max="11509" width="19" customWidth="1"/>
    <col min="11511" max="11511" width="34.5703125" bestFit="1" customWidth="1"/>
    <col min="11512" max="11512" width="17.42578125" customWidth="1"/>
    <col min="11513" max="11513" width="18.42578125" customWidth="1"/>
    <col min="11514" max="11514" width="20" customWidth="1"/>
    <col min="11516" max="11517" width="11.5703125" customWidth="1"/>
    <col min="11761" max="11761" width="17.7109375" bestFit="1" customWidth="1"/>
    <col min="11762" max="11762" width="19.140625" customWidth="1"/>
    <col min="11765" max="11765" width="19" customWidth="1"/>
    <col min="11767" max="11767" width="34.5703125" bestFit="1" customWidth="1"/>
    <col min="11768" max="11768" width="17.42578125" customWidth="1"/>
    <col min="11769" max="11769" width="18.42578125" customWidth="1"/>
    <col min="11770" max="11770" width="20" customWidth="1"/>
    <col min="11772" max="11773" width="11.5703125" customWidth="1"/>
    <col min="12017" max="12017" width="17.7109375" bestFit="1" customWidth="1"/>
    <col min="12018" max="12018" width="19.140625" customWidth="1"/>
    <col min="12021" max="12021" width="19" customWidth="1"/>
    <col min="12023" max="12023" width="34.5703125" bestFit="1" customWidth="1"/>
    <col min="12024" max="12024" width="17.42578125" customWidth="1"/>
    <col min="12025" max="12025" width="18.42578125" customWidth="1"/>
    <col min="12026" max="12026" width="20" customWidth="1"/>
    <col min="12028" max="12029" width="11.5703125" customWidth="1"/>
    <col min="12273" max="12273" width="17.7109375" bestFit="1" customWidth="1"/>
    <col min="12274" max="12274" width="19.140625" customWidth="1"/>
    <col min="12277" max="12277" width="19" customWidth="1"/>
    <col min="12279" max="12279" width="34.5703125" bestFit="1" customWidth="1"/>
    <col min="12280" max="12280" width="17.42578125" customWidth="1"/>
    <col min="12281" max="12281" width="18.42578125" customWidth="1"/>
    <col min="12282" max="12282" width="20" customWidth="1"/>
    <col min="12284" max="12285" width="11.5703125" customWidth="1"/>
    <col min="12529" max="12529" width="17.7109375" bestFit="1" customWidth="1"/>
    <col min="12530" max="12530" width="19.140625" customWidth="1"/>
    <col min="12533" max="12533" width="19" customWidth="1"/>
    <col min="12535" max="12535" width="34.5703125" bestFit="1" customWidth="1"/>
    <col min="12536" max="12536" width="17.42578125" customWidth="1"/>
    <col min="12537" max="12537" width="18.42578125" customWidth="1"/>
    <col min="12538" max="12538" width="20" customWidth="1"/>
    <col min="12540" max="12541" width="11.5703125" customWidth="1"/>
    <col min="12785" max="12785" width="17.7109375" bestFit="1" customWidth="1"/>
    <col min="12786" max="12786" width="19.140625" customWidth="1"/>
    <col min="12789" max="12789" width="19" customWidth="1"/>
    <col min="12791" max="12791" width="34.5703125" bestFit="1" customWidth="1"/>
    <col min="12792" max="12792" width="17.42578125" customWidth="1"/>
    <col min="12793" max="12793" width="18.42578125" customWidth="1"/>
    <col min="12794" max="12794" width="20" customWidth="1"/>
    <col min="12796" max="12797" width="11.5703125" customWidth="1"/>
    <col min="13041" max="13041" width="17.7109375" bestFit="1" customWidth="1"/>
    <col min="13042" max="13042" width="19.140625" customWidth="1"/>
    <col min="13045" max="13045" width="19" customWidth="1"/>
    <col min="13047" max="13047" width="34.5703125" bestFit="1" customWidth="1"/>
    <col min="13048" max="13048" width="17.42578125" customWidth="1"/>
    <col min="13049" max="13049" width="18.42578125" customWidth="1"/>
    <col min="13050" max="13050" width="20" customWidth="1"/>
    <col min="13052" max="13053" width="11.5703125" customWidth="1"/>
    <col min="13297" max="13297" width="17.7109375" bestFit="1" customWidth="1"/>
    <col min="13298" max="13298" width="19.140625" customWidth="1"/>
    <col min="13301" max="13301" width="19" customWidth="1"/>
    <col min="13303" max="13303" width="34.5703125" bestFit="1" customWidth="1"/>
    <col min="13304" max="13304" width="17.42578125" customWidth="1"/>
    <col min="13305" max="13305" width="18.42578125" customWidth="1"/>
    <col min="13306" max="13306" width="20" customWidth="1"/>
    <col min="13308" max="13309" width="11.5703125" customWidth="1"/>
    <col min="13553" max="13553" width="17.7109375" bestFit="1" customWidth="1"/>
    <col min="13554" max="13554" width="19.140625" customWidth="1"/>
    <col min="13557" max="13557" width="19" customWidth="1"/>
    <col min="13559" max="13559" width="34.5703125" bestFit="1" customWidth="1"/>
    <col min="13560" max="13560" width="17.42578125" customWidth="1"/>
    <col min="13561" max="13561" width="18.42578125" customWidth="1"/>
    <col min="13562" max="13562" width="20" customWidth="1"/>
    <col min="13564" max="13565" width="11.5703125" customWidth="1"/>
    <col min="13809" max="13809" width="17.7109375" bestFit="1" customWidth="1"/>
    <col min="13810" max="13810" width="19.140625" customWidth="1"/>
    <col min="13813" max="13813" width="19" customWidth="1"/>
    <col min="13815" max="13815" width="34.5703125" bestFit="1" customWidth="1"/>
    <col min="13816" max="13816" width="17.42578125" customWidth="1"/>
    <col min="13817" max="13817" width="18.42578125" customWidth="1"/>
    <col min="13818" max="13818" width="20" customWidth="1"/>
    <col min="13820" max="13821" width="11.5703125" customWidth="1"/>
    <col min="14065" max="14065" width="17.7109375" bestFit="1" customWidth="1"/>
    <col min="14066" max="14066" width="19.140625" customWidth="1"/>
    <col min="14069" max="14069" width="19" customWidth="1"/>
    <col min="14071" max="14071" width="34.5703125" bestFit="1" customWidth="1"/>
    <col min="14072" max="14072" width="17.42578125" customWidth="1"/>
    <col min="14073" max="14073" width="18.42578125" customWidth="1"/>
    <col min="14074" max="14074" width="20" customWidth="1"/>
    <col min="14076" max="14077" width="11.5703125" customWidth="1"/>
    <col min="14321" max="14321" width="17.7109375" bestFit="1" customWidth="1"/>
    <col min="14322" max="14322" width="19.140625" customWidth="1"/>
    <col min="14325" max="14325" width="19" customWidth="1"/>
    <col min="14327" max="14327" width="34.5703125" bestFit="1" customWidth="1"/>
    <col min="14328" max="14328" width="17.42578125" customWidth="1"/>
    <col min="14329" max="14329" width="18.42578125" customWidth="1"/>
    <col min="14330" max="14330" width="20" customWidth="1"/>
    <col min="14332" max="14333" width="11.5703125" customWidth="1"/>
    <col min="14577" max="14577" width="17.7109375" bestFit="1" customWidth="1"/>
    <col min="14578" max="14578" width="19.140625" customWidth="1"/>
    <col min="14581" max="14581" width="19" customWidth="1"/>
    <col min="14583" max="14583" width="34.5703125" bestFit="1" customWidth="1"/>
    <col min="14584" max="14584" width="17.42578125" customWidth="1"/>
    <col min="14585" max="14585" width="18.42578125" customWidth="1"/>
    <col min="14586" max="14586" width="20" customWidth="1"/>
    <col min="14588" max="14589" width="11.5703125" customWidth="1"/>
    <col min="14833" max="14833" width="17.7109375" bestFit="1" customWidth="1"/>
    <col min="14834" max="14834" width="19.140625" customWidth="1"/>
    <col min="14837" max="14837" width="19" customWidth="1"/>
    <col min="14839" max="14839" width="34.5703125" bestFit="1" customWidth="1"/>
    <col min="14840" max="14840" width="17.42578125" customWidth="1"/>
    <col min="14841" max="14841" width="18.42578125" customWidth="1"/>
    <col min="14842" max="14842" width="20" customWidth="1"/>
    <col min="14844" max="14845" width="11.5703125" customWidth="1"/>
    <col min="15089" max="15089" width="17.7109375" bestFit="1" customWidth="1"/>
    <col min="15090" max="15090" width="19.140625" customWidth="1"/>
    <col min="15093" max="15093" width="19" customWidth="1"/>
    <col min="15095" max="15095" width="34.5703125" bestFit="1" customWidth="1"/>
    <col min="15096" max="15096" width="17.42578125" customWidth="1"/>
    <col min="15097" max="15097" width="18.42578125" customWidth="1"/>
    <col min="15098" max="15098" width="20" customWidth="1"/>
    <col min="15100" max="15101" width="11.5703125" customWidth="1"/>
    <col min="15345" max="15345" width="17.7109375" bestFit="1" customWidth="1"/>
    <col min="15346" max="15346" width="19.140625" customWidth="1"/>
    <col min="15349" max="15349" width="19" customWidth="1"/>
    <col min="15351" max="15351" width="34.5703125" bestFit="1" customWidth="1"/>
    <col min="15352" max="15352" width="17.42578125" customWidth="1"/>
    <col min="15353" max="15353" width="18.42578125" customWidth="1"/>
    <col min="15354" max="15354" width="20" customWidth="1"/>
    <col min="15356" max="15357" width="11.5703125" customWidth="1"/>
    <col min="15601" max="15601" width="17.7109375" bestFit="1" customWidth="1"/>
    <col min="15602" max="15602" width="19.140625" customWidth="1"/>
    <col min="15605" max="15605" width="19" customWidth="1"/>
    <col min="15607" max="15607" width="34.5703125" bestFit="1" customWidth="1"/>
    <col min="15608" max="15608" width="17.42578125" customWidth="1"/>
    <col min="15609" max="15609" width="18.42578125" customWidth="1"/>
    <col min="15610" max="15610" width="20" customWidth="1"/>
    <col min="15612" max="15613" width="11.5703125" customWidth="1"/>
    <col min="15857" max="15857" width="17.7109375" bestFit="1" customWidth="1"/>
    <col min="15858" max="15858" width="19.140625" customWidth="1"/>
    <col min="15861" max="15861" width="19" customWidth="1"/>
    <col min="15863" max="15863" width="34.5703125" bestFit="1" customWidth="1"/>
    <col min="15864" max="15864" width="17.42578125" customWidth="1"/>
    <col min="15865" max="15865" width="18.42578125" customWidth="1"/>
    <col min="15866" max="15866" width="20" customWidth="1"/>
    <col min="15868" max="15869" width="11.5703125" customWidth="1"/>
    <col min="16113" max="16113" width="17.7109375" bestFit="1" customWidth="1"/>
    <col min="16114" max="16114" width="19.140625" customWidth="1"/>
    <col min="16117" max="16117" width="19" customWidth="1"/>
    <col min="16119" max="16119" width="34.5703125" bestFit="1" customWidth="1"/>
    <col min="16120" max="16120" width="17.42578125" customWidth="1"/>
    <col min="16121" max="16121" width="18.42578125" customWidth="1"/>
    <col min="16122" max="16122" width="20" customWidth="1"/>
    <col min="16124" max="16125" width="11.5703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82</v>
      </c>
      <c r="I1" t="s">
        <v>81</v>
      </c>
    </row>
    <row r="2" spans="1:15" x14ac:dyDescent="0.25">
      <c r="A2" t="s">
        <v>11</v>
      </c>
      <c r="B2" t="s">
        <v>12</v>
      </c>
      <c r="C2" s="2">
        <v>30420</v>
      </c>
      <c r="D2">
        <v>513655938</v>
      </c>
      <c r="E2" s="1" t="s">
        <v>13</v>
      </c>
      <c r="F2" s="3">
        <v>44532.431250000001</v>
      </c>
      <c r="G2" s="3">
        <v>44536.67083333333</v>
      </c>
      <c r="H2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?</v>
      </c>
      <c r="I2" s="4" t="str">
        <f>IFERROR(IF(SEARCH("hj",Tableau13[[#This Row],[Tags]]),MID(Tableau13[[#This Row],[Tags]],SEARCH("hj",Tableau13[[#This Row],[Tags]]),8),""),"")</f>
        <v/>
      </c>
      <c r="J2" s="4"/>
      <c r="M2" s="4"/>
      <c r="N2" s="4"/>
      <c r="O2" s="4"/>
    </row>
    <row r="3" spans="1:15" x14ac:dyDescent="0.25">
      <c r="A3" t="s">
        <v>15</v>
      </c>
      <c r="B3" t="s">
        <v>12</v>
      </c>
      <c r="C3" s="2">
        <v>26594</v>
      </c>
      <c r="D3">
        <v>513655600</v>
      </c>
      <c r="E3" s="1" t="s">
        <v>16</v>
      </c>
      <c r="F3" s="3">
        <v>44525.402083333334</v>
      </c>
      <c r="G3" s="3">
        <v>44536.643750000003</v>
      </c>
      <c r="H3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/>
      </c>
      <c r="I3" s="4" t="str">
        <f>IFERROR(IF(SEARCH("hj",Tableau13[[#This Row],[Tags]]),MID(Tableau13[[#This Row],[Tags]],SEARCH("hj",Tableau13[[#This Row],[Tags]]),8),""),"")</f>
        <v>HJ = Oui</v>
      </c>
    </row>
    <row r="4" spans="1:15" x14ac:dyDescent="0.25">
      <c r="A4" t="s">
        <v>18</v>
      </c>
      <c r="B4" t="s">
        <v>19</v>
      </c>
      <c r="C4" s="2">
        <v>27696</v>
      </c>
      <c r="E4" s="1" t="s">
        <v>20</v>
      </c>
      <c r="F4" s="3">
        <v>44525.520138888889</v>
      </c>
      <c r="G4" s="3">
        <v>44525.611111111109</v>
      </c>
      <c r="H4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Oui</v>
      </c>
      <c r="I4" s="4" t="str">
        <f>IFERROR(IF(SEARCH("hj",Tableau13[[#This Row],[Tags]]),MID(Tableau13[[#This Row],[Tags]],SEARCH("hj",Tableau13[[#This Row],[Tags]]),8),""),"")</f>
        <v/>
      </c>
    </row>
    <row r="5" spans="1:15" x14ac:dyDescent="0.25">
      <c r="A5" t="s">
        <v>22</v>
      </c>
      <c r="B5" t="s">
        <v>12</v>
      </c>
      <c r="C5" s="2">
        <v>30377</v>
      </c>
      <c r="D5">
        <v>513656227</v>
      </c>
      <c r="E5" s="1" t="s">
        <v>23</v>
      </c>
      <c r="F5" s="3">
        <v>44537.594444444447</v>
      </c>
      <c r="G5" s="3">
        <v>44540.546527777777</v>
      </c>
      <c r="H5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Non</v>
      </c>
      <c r="I5" s="4" t="str">
        <f>IFERROR(IF(SEARCH("hj",Tableau13[[#This Row],[Tags]]),MID(Tableau13[[#This Row],[Tags]],SEARCH("hj",Tableau13[[#This Row],[Tags]]),8),""),"")</f>
        <v/>
      </c>
    </row>
    <row r="6" spans="1:15" x14ac:dyDescent="0.25">
      <c r="A6" t="s">
        <v>25</v>
      </c>
      <c r="B6" t="s">
        <v>12</v>
      </c>
      <c r="C6" s="2">
        <v>27746</v>
      </c>
      <c r="D6">
        <v>513656362</v>
      </c>
      <c r="E6" s="1" t="s">
        <v>26</v>
      </c>
      <c r="F6" s="3">
        <v>44539.426388888889</v>
      </c>
      <c r="G6" s="3">
        <v>44540.546527777777</v>
      </c>
      <c r="H6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Non</v>
      </c>
      <c r="I6" s="4" t="str">
        <f>IFERROR(IF(SEARCH("hj",Tableau13[[#This Row],[Tags]]),MID(Tableau13[[#This Row],[Tags]],SEARCH("hj",Tableau13[[#This Row],[Tags]]),8),""),"")</f>
        <v>HJ = Oui</v>
      </c>
    </row>
    <row r="7" spans="1:15" x14ac:dyDescent="0.25">
      <c r="A7" t="s">
        <v>29</v>
      </c>
      <c r="B7" t="s">
        <v>12</v>
      </c>
      <c r="C7" s="2">
        <v>26546</v>
      </c>
      <c r="D7">
        <v>513656475</v>
      </c>
      <c r="E7" s="1" t="s">
        <v>30</v>
      </c>
      <c r="F7" s="3">
        <v>44540.590277777781</v>
      </c>
      <c r="H7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/>
      </c>
      <c r="I7" s="4" t="str">
        <f>IFERROR(IF(SEARCH("hj",Tableau13[[#This Row],[Tags]]),MID(Tableau13[[#This Row],[Tags]],SEARCH("hj",Tableau13[[#This Row],[Tags]]),8),""),"")</f>
        <v>HJ = Oui</v>
      </c>
    </row>
    <row r="8" spans="1:15" x14ac:dyDescent="0.25">
      <c r="A8" t="s">
        <v>32</v>
      </c>
      <c r="B8" t="s">
        <v>12</v>
      </c>
      <c r="C8" s="2">
        <v>33624</v>
      </c>
      <c r="D8">
        <v>513655847</v>
      </c>
      <c r="E8" s="1" t="s">
        <v>33</v>
      </c>
      <c r="F8" s="3">
        <v>44531.592361111114</v>
      </c>
      <c r="G8" s="3">
        <v>44536.680555555555</v>
      </c>
      <c r="H8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?</v>
      </c>
      <c r="I8" s="4" t="str">
        <f>IFERROR(IF(SEARCH("hj",Tableau13[[#This Row],[Tags]]),MID(Tableau13[[#This Row],[Tags]],SEARCH("hj",Tableau13[[#This Row],[Tags]]),8),""),"")</f>
        <v/>
      </c>
    </row>
    <row r="9" spans="1:15" x14ac:dyDescent="0.25">
      <c r="A9" t="s">
        <v>37</v>
      </c>
      <c r="B9" t="s">
        <v>12</v>
      </c>
      <c r="C9" s="2">
        <v>21949</v>
      </c>
      <c r="E9" s="1" t="s">
        <v>13</v>
      </c>
      <c r="F9" s="3">
        <v>44538.598611111112</v>
      </c>
      <c r="G9" s="3">
        <v>44540.544444444444</v>
      </c>
      <c r="H9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?</v>
      </c>
      <c r="I9" s="4" t="str">
        <f>IFERROR(IF(SEARCH("hj",Tableau13[[#This Row],[Tags]]),MID(Tableau13[[#This Row],[Tags]],SEARCH("hj",Tableau13[[#This Row],[Tags]]),8),""),"")</f>
        <v/>
      </c>
    </row>
    <row r="10" spans="1:15" x14ac:dyDescent="0.25">
      <c r="A10" t="s">
        <v>38</v>
      </c>
      <c r="B10" t="s">
        <v>12</v>
      </c>
      <c r="C10" s="2">
        <v>35472</v>
      </c>
      <c r="D10">
        <v>513655596</v>
      </c>
      <c r="E10" s="1" t="s">
        <v>23</v>
      </c>
      <c r="F10" s="3">
        <v>44525.402083333334</v>
      </c>
      <c r="G10" s="3">
        <v>44525.636111111111</v>
      </c>
      <c r="H10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Non</v>
      </c>
      <c r="I10" s="4" t="str">
        <f>IFERROR(IF(SEARCH("hj",Tableau13[[#This Row],[Tags]]),MID(Tableau13[[#This Row],[Tags]],SEARCH("hj",Tableau13[[#This Row],[Tags]]),8),""),"")</f>
        <v/>
      </c>
    </row>
    <row r="11" spans="1:15" x14ac:dyDescent="0.25">
      <c r="A11" t="s">
        <v>15</v>
      </c>
      <c r="B11" t="s">
        <v>12</v>
      </c>
      <c r="C11" s="2">
        <v>31214</v>
      </c>
      <c r="D11">
        <v>513655927</v>
      </c>
      <c r="E11" s="1" t="s">
        <v>23</v>
      </c>
      <c r="F11" s="3">
        <v>44532.428472222222</v>
      </c>
      <c r="G11" s="3">
        <v>44536.668749999997</v>
      </c>
      <c r="H11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Non</v>
      </c>
      <c r="I11" s="4" t="str">
        <f>IFERROR(IF(SEARCH("hj",Tableau13[[#This Row],[Tags]]),MID(Tableau13[[#This Row],[Tags]],SEARCH("hj",Tableau13[[#This Row],[Tags]]),8),""),"")</f>
        <v/>
      </c>
    </row>
    <row r="12" spans="1:15" x14ac:dyDescent="0.25">
      <c r="A12" t="s">
        <v>39</v>
      </c>
      <c r="B12" t="s">
        <v>12</v>
      </c>
      <c r="C12" s="2">
        <v>30492</v>
      </c>
      <c r="D12">
        <v>513655869</v>
      </c>
      <c r="E12" s="1" t="s">
        <v>13</v>
      </c>
      <c r="F12" s="3">
        <v>44531.592361111114</v>
      </c>
      <c r="G12" s="3">
        <v>44531.661111111112</v>
      </c>
      <c r="H12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?</v>
      </c>
      <c r="I12" s="4" t="str">
        <f>IFERROR(IF(SEARCH("hj",Tableau13[[#This Row],[Tags]]),MID(Tableau13[[#This Row],[Tags]],SEARCH("hj",Tableau13[[#This Row],[Tags]]),8),""),"")</f>
        <v/>
      </c>
    </row>
    <row r="13" spans="1:15" x14ac:dyDescent="0.25">
      <c r="A13" t="s">
        <v>40</v>
      </c>
      <c r="B13" t="s">
        <v>12</v>
      </c>
      <c r="C13" s="2">
        <v>39115</v>
      </c>
      <c r="E13" s="1" t="s">
        <v>20</v>
      </c>
      <c r="F13" s="3">
        <v>44509.353472222225</v>
      </c>
      <c r="G13" s="3">
        <v>44524.482638888891</v>
      </c>
      <c r="H13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Oui</v>
      </c>
      <c r="I13" s="4" t="str">
        <f>IFERROR(IF(SEARCH("hj",Tableau13[[#This Row],[Tags]]),MID(Tableau13[[#This Row],[Tags]],SEARCH("hj",Tableau13[[#This Row],[Tags]]),8),""),"")</f>
        <v/>
      </c>
    </row>
    <row r="14" spans="1:15" x14ac:dyDescent="0.25">
      <c r="A14" t="s">
        <v>41</v>
      </c>
      <c r="B14" t="s">
        <v>12</v>
      </c>
      <c r="C14" s="2">
        <v>35200</v>
      </c>
      <c r="D14">
        <v>513656420</v>
      </c>
      <c r="E14" s="1" t="s">
        <v>23</v>
      </c>
      <c r="F14" s="3">
        <v>44539.589583333334</v>
      </c>
      <c r="G14" s="3">
        <v>44540.546527777777</v>
      </c>
      <c r="H14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Non</v>
      </c>
      <c r="I14" s="4" t="str">
        <f>IFERROR(IF(SEARCH("hj",Tableau13[[#This Row],[Tags]]),MID(Tableau13[[#This Row],[Tags]],SEARCH("hj",Tableau13[[#This Row],[Tags]]),8),""),"")</f>
        <v/>
      </c>
    </row>
    <row r="15" spans="1:15" x14ac:dyDescent="0.25">
      <c r="A15" t="s">
        <v>42</v>
      </c>
      <c r="B15" t="s">
        <v>43</v>
      </c>
      <c r="C15" s="2">
        <v>29843</v>
      </c>
      <c r="D15">
        <v>513655541</v>
      </c>
      <c r="E15" s="1" t="s">
        <v>44</v>
      </c>
      <c r="F15" s="3">
        <v>44525.402777777781</v>
      </c>
      <c r="G15" s="3">
        <v>44525.650694444441</v>
      </c>
      <c r="H15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Non</v>
      </c>
      <c r="I15" s="4" t="str">
        <f>IFERROR(IF(SEARCH("hj",Tableau13[[#This Row],[Tags]]),MID(Tableau13[[#This Row],[Tags]],SEARCH("hj",Tableau13[[#This Row],[Tags]]),8),""),"")</f>
        <v>HJ = Oui</v>
      </c>
    </row>
    <row r="16" spans="1:15" x14ac:dyDescent="0.25">
      <c r="A16" t="s">
        <v>47</v>
      </c>
      <c r="B16" t="s">
        <v>43</v>
      </c>
      <c r="C16" s="2">
        <v>28089</v>
      </c>
      <c r="D16">
        <v>513655552</v>
      </c>
      <c r="E16" s="1" t="s">
        <v>48</v>
      </c>
      <c r="F16" s="3">
        <v>44525.401388888888</v>
      </c>
      <c r="G16" s="3">
        <v>44536.675694444442</v>
      </c>
      <c r="H16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/>
      </c>
      <c r="I16" s="4" t="str">
        <f>IFERROR(IF(SEARCH("hj",Tableau13[[#This Row],[Tags]]),MID(Tableau13[[#This Row],[Tags]],SEARCH("hj",Tableau13[[#This Row],[Tags]]),8),""),"")</f>
        <v>HJ = Non</v>
      </c>
    </row>
    <row r="17" spans="1:9" x14ac:dyDescent="0.25">
      <c r="A17" t="s">
        <v>49</v>
      </c>
      <c r="B17" t="s">
        <v>43</v>
      </c>
      <c r="C17" s="2">
        <v>24017</v>
      </c>
      <c r="D17">
        <v>513656216</v>
      </c>
      <c r="E17" s="1" t="s">
        <v>50</v>
      </c>
      <c r="F17" s="3">
        <v>44537.352083333331</v>
      </c>
      <c r="G17" s="3">
        <v>44540.543749999997</v>
      </c>
      <c r="H17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/>
      </c>
      <c r="I17" s="4" t="str">
        <f>IFERROR(IF(SEARCH("hj",Tableau13[[#This Row],[Tags]]),MID(Tableau13[[#This Row],[Tags]],SEARCH("hj",Tableau13[[#This Row],[Tags]]),8),""),"")</f>
        <v>HJ = Oui</v>
      </c>
    </row>
    <row r="18" spans="1:9" x14ac:dyDescent="0.25">
      <c r="A18" t="s">
        <v>52</v>
      </c>
      <c r="B18" t="s">
        <v>12</v>
      </c>
      <c r="C18" s="2">
        <v>30126</v>
      </c>
      <c r="D18">
        <v>513656260</v>
      </c>
      <c r="E18" s="1" t="s">
        <v>53</v>
      </c>
      <c r="F18" s="3">
        <v>44538.595138888886</v>
      </c>
      <c r="G18" s="3">
        <v>44540.65347222222</v>
      </c>
      <c r="H18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Oui</v>
      </c>
      <c r="I18" s="4" t="str">
        <f>IFERROR(IF(SEARCH("hj",Tableau13[[#This Row],[Tags]]),MID(Tableau13[[#This Row],[Tags]],SEARCH("hj",Tableau13[[#This Row],[Tags]]),8),""),"")</f>
        <v/>
      </c>
    </row>
    <row r="19" spans="1:9" x14ac:dyDescent="0.25">
      <c r="A19" t="s">
        <v>56</v>
      </c>
      <c r="B19" t="s">
        <v>12</v>
      </c>
      <c r="C19" s="2">
        <v>39603</v>
      </c>
      <c r="D19">
        <v>513656486</v>
      </c>
      <c r="E19" s="1" t="s">
        <v>23</v>
      </c>
      <c r="F19" s="3">
        <v>44540.590277777781</v>
      </c>
      <c r="G19" s="3">
        <v>44543.466666666667</v>
      </c>
      <c r="H19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Non</v>
      </c>
      <c r="I19" s="4" t="str">
        <f>IFERROR(IF(SEARCH("hj",Tableau13[[#This Row],[Tags]]),MID(Tableau13[[#This Row],[Tags]],SEARCH("hj",Tableau13[[#This Row],[Tags]]),8),""),"")</f>
        <v/>
      </c>
    </row>
    <row r="20" spans="1:9" x14ac:dyDescent="0.25">
      <c r="A20" t="s">
        <v>57</v>
      </c>
      <c r="B20" t="s">
        <v>12</v>
      </c>
      <c r="C20" s="2">
        <v>33080</v>
      </c>
      <c r="D20">
        <v>513656464</v>
      </c>
      <c r="E20" s="1" t="s">
        <v>13</v>
      </c>
      <c r="F20" s="3">
        <v>44540.590277777781</v>
      </c>
      <c r="H20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?</v>
      </c>
      <c r="I20" s="4" t="str">
        <f>IFERROR(IF(SEARCH("hj",Tableau13[[#This Row],[Tags]]),MID(Tableau13[[#This Row],[Tags]],SEARCH("hj",Tableau13[[#This Row],[Tags]]),8),""),"")</f>
        <v/>
      </c>
    </row>
    <row r="21" spans="1:9" x14ac:dyDescent="0.25">
      <c r="A21" t="s">
        <v>58</v>
      </c>
      <c r="B21" t="s">
        <v>43</v>
      </c>
      <c r="C21" s="2">
        <v>30112</v>
      </c>
      <c r="D21">
        <v>513655563</v>
      </c>
      <c r="E21" s="1" t="s">
        <v>59</v>
      </c>
      <c r="F21" s="3">
        <v>44525.402083333334</v>
      </c>
      <c r="G21" s="3">
        <v>44536.643750000003</v>
      </c>
      <c r="H21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Non</v>
      </c>
      <c r="I21" s="4" t="str">
        <f>IFERROR(IF(SEARCH("hj",Tableau13[[#This Row],[Tags]]),MID(Tableau13[[#This Row],[Tags]],SEARCH("hj",Tableau13[[#This Row],[Tags]]),8),""),"")</f>
        <v>HJ = Non</v>
      </c>
    </row>
    <row r="22" spans="1:9" x14ac:dyDescent="0.25">
      <c r="A22" t="s">
        <v>61</v>
      </c>
      <c r="B22" t="s">
        <v>12</v>
      </c>
      <c r="C22" s="2">
        <v>34886</v>
      </c>
      <c r="D22">
        <v>513655880</v>
      </c>
      <c r="E22" s="1" t="s">
        <v>62</v>
      </c>
      <c r="F22" s="3">
        <v>44531.592361111114</v>
      </c>
      <c r="G22" s="3">
        <v>44531.661111111112</v>
      </c>
      <c r="H22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?</v>
      </c>
      <c r="I22" s="4" t="str">
        <f>IFERROR(IF(SEARCH("hj",Tableau13[[#This Row],[Tags]]),MID(Tableau13[[#This Row],[Tags]],SEARCH("hj",Tableau13[[#This Row],[Tags]]),8),""),"")</f>
        <v/>
      </c>
    </row>
    <row r="23" spans="1:9" x14ac:dyDescent="0.25">
      <c r="A23" t="s">
        <v>64</v>
      </c>
      <c r="B23" t="s">
        <v>43</v>
      </c>
      <c r="C23" s="2">
        <v>35984</v>
      </c>
      <c r="D23">
        <v>513656271</v>
      </c>
      <c r="E23" s="1" t="s">
        <v>65</v>
      </c>
      <c r="F23" s="3">
        <v>44538.595138888886</v>
      </c>
      <c r="G23" s="3">
        <v>44540.544444444444</v>
      </c>
      <c r="H23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Oui</v>
      </c>
      <c r="I23" s="4" t="str">
        <f>IFERROR(IF(SEARCH("hj",Tableau13[[#This Row],[Tags]]),MID(Tableau13[[#This Row],[Tags]],SEARCH("hj",Tableau13[[#This Row],[Tags]]),8),""),"")</f>
        <v>HJ = Oui</v>
      </c>
    </row>
    <row r="24" spans="1:9" x14ac:dyDescent="0.25">
      <c r="A24" t="s">
        <v>67</v>
      </c>
      <c r="B24" t="s">
        <v>12</v>
      </c>
      <c r="C24" s="2">
        <v>34088</v>
      </c>
      <c r="D24">
        <v>513656238</v>
      </c>
      <c r="E24" s="1" t="s">
        <v>68</v>
      </c>
      <c r="F24" s="3">
        <v>44538.595138888886</v>
      </c>
      <c r="H24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Oui</v>
      </c>
      <c r="I24" s="4" t="str">
        <f>IFERROR(IF(SEARCH("hj",Tableau13[[#This Row],[Tags]]),MID(Tableau13[[#This Row],[Tags]],SEARCH("hj",Tableau13[[#This Row],[Tags]]),8),""),"")</f>
        <v>HJ = Oui</v>
      </c>
    </row>
    <row r="25" spans="1:9" x14ac:dyDescent="0.25">
      <c r="A25" t="s">
        <v>70</v>
      </c>
      <c r="B25" t="s">
        <v>12</v>
      </c>
      <c r="C25" s="2">
        <v>31881</v>
      </c>
      <c r="D25">
        <v>513656395</v>
      </c>
      <c r="E25" s="1" t="s">
        <v>71</v>
      </c>
      <c r="F25" s="3">
        <v>44539.589583333334</v>
      </c>
      <c r="G25" s="3">
        <v>44540.543749999997</v>
      </c>
      <c r="H25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Non</v>
      </c>
      <c r="I25" s="4" t="str">
        <f>IFERROR(IF(SEARCH("hj",Tableau13[[#This Row],[Tags]]),MID(Tableau13[[#This Row],[Tags]],SEARCH("hj",Tableau13[[#This Row],[Tags]]),8),""),"")</f>
        <v/>
      </c>
    </row>
    <row r="26" spans="1:9" x14ac:dyDescent="0.25">
      <c r="A26" t="s">
        <v>73</v>
      </c>
      <c r="B26" t="s">
        <v>12</v>
      </c>
      <c r="C26" s="2">
        <v>30866</v>
      </c>
      <c r="D26">
        <v>513656205</v>
      </c>
      <c r="E26" s="1" t="s">
        <v>74</v>
      </c>
      <c r="F26" s="3">
        <v>44532.428472222222</v>
      </c>
      <c r="G26" s="3">
        <v>44536.678472222222</v>
      </c>
      <c r="H26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?</v>
      </c>
      <c r="I26" s="4" t="str">
        <f>IFERROR(IF(SEARCH("hj",Tableau13[[#This Row],[Tags]]),MID(Tableau13[[#This Row],[Tags]],SEARCH("hj",Tableau13[[#This Row],[Tags]]),8),""),"")</f>
        <v/>
      </c>
    </row>
    <row r="27" spans="1:9" x14ac:dyDescent="0.25">
      <c r="A27">
        <v>1</v>
      </c>
      <c r="B27" t="s">
        <v>43</v>
      </c>
      <c r="C27" s="2">
        <v>30814</v>
      </c>
      <c r="D27">
        <v>513655891</v>
      </c>
      <c r="E27" s="1" t="s">
        <v>20</v>
      </c>
      <c r="F27" s="3">
        <v>44532.427777777775</v>
      </c>
      <c r="G27" s="3">
        <v>44532.463888888888</v>
      </c>
      <c r="H27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Oui</v>
      </c>
      <c r="I27" s="4" t="str">
        <f>IFERROR(IF(SEARCH("hj",Tableau13[[#This Row],[Tags]]),MID(Tableau13[[#This Row],[Tags]],SEARCH("hj",Tableau13[[#This Row],[Tags]]),8),""),"")</f>
        <v/>
      </c>
    </row>
    <row r="28" spans="1:9" x14ac:dyDescent="0.25">
      <c r="A28">
        <v>1</v>
      </c>
      <c r="B28" t="s">
        <v>43</v>
      </c>
      <c r="C28" s="2">
        <v>26485</v>
      </c>
      <c r="D28">
        <v>513655905</v>
      </c>
      <c r="E28" s="1" t="s">
        <v>20</v>
      </c>
      <c r="F28" s="3">
        <v>44532.427777777775</v>
      </c>
      <c r="G28" s="3">
        <v>44536.667361111111</v>
      </c>
      <c r="H28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Oui</v>
      </c>
      <c r="I28" s="4" t="str">
        <f>IFERROR(IF(SEARCH("hj",Tableau13[[#This Row],[Tags]]),MID(Tableau13[[#This Row],[Tags]],SEARCH("hj",Tableau13[[#This Row],[Tags]]),8),""),"")</f>
        <v/>
      </c>
    </row>
    <row r="29" spans="1:9" x14ac:dyDescent="0.25">
      <c r="A29" t="s">
        <v>75</v>
      </c>
      <c r="B29" t="s">
        <v>12</v>
      </c>
      <c r="C29" s="2">
        <v>36558</v>
      </c>
      <c r="E29" s="1" t="s">
        <v>74</v>
      </c>
      <c r="F29" s="3">
        <v>44532.461805555555</v>
      </c>
      <c r="G29" s="3">
        <v>44536.671527777777</v>
      </c>
      <c r="H29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?</v>
      </c>
      <c r="I29" s="4" t="str">
        <f>IFERROR(IF(SEARCH("hj",Tableau13[[#This Row],[Tags]]),MID(Tableau13[[#This Row],[Tags]],SEARCH("hj",Tableau13[[#This Row],[Tags]]),8),""),"")</f>
        <v/>
      </c>
    </row>
    <row r="30" spans="1:9" x14ac:dyDescent="0.25">
      <c r="A30" t="s">
        <v>76</v>
      </c>
      <c r="B30" t="s">
        <v>12</v>
      </c>
      <c r="C30" s="2">
        <v>276</v>
      </c>
      <c r="D30">
        <v>513655949</v>
      </c>
      <c r="E30" s="1" t="s">
        <v>20</v>
      </c>
      <c r="F30" s="3">
        <v>44532.436111111114</v>
      </c>
      <c r="G30" s="3">
        <v>44532.458333333336</v>
      </c>
      <c r="H30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= Oui</v>
      </c>
      <c r="I30" s="4" t="str">
        <f>IFERROR(IF(SEARCH("hj",Tableau13[[#This Row],[Tags]]),MID(Tableau13[[#This Row],[Tags]],SEARCH("hj",Tableau13[[#This Row],[Tags]]),8),""),"")</f>
        <v/>
      </c>
    </row>
    <row r="31" spans="1:9" x14ac:dyDescent="0.25">
      <c r="A31" t="s">
        <v>77</v>
      </c>
      <c r="B31" t="s">
        <v>12</v>
      </c>
      <c r="C31" s="2">
        <v>25067</v>
      </c>
      <c r="D31">
        <v>513656249</v>
      </c>
      <c r="E31" s="1" t="s">
        <v>78</v>
      </c>
      <c r="F31" s="3">
        <v>44538.600694444445</v>
      </c>
      <c r="G31" s="3">
        <v>44540.543749999997</v>
      </c>
      <c r="H31" s="4" t="str">
        <f>IF(IFERROR(SEARCH("ald ?,",Tableau13[[#This Row],[Tags]]),0),MID(Tableau13[[#This Row],[Tags]],SEARCH("ald ?,",Tableau13[[#This Row],[Tags]]),5),IFERROR(MID(Tableau13[[#This Row],[Tags]],SEARCH("ald",Tableau13[[#This Row],[Tags]]),9),""))</f>
        <v>ALD ?</v>
      </c>
      <c r="I31" s="4" t="str">
        <f>IFERROR(IF(SEARCH("hj",Tableau13[[#This Row],[Tags]]),MID(Tableau13[[#This Row],[Tags]],SEARCH("hj",Tableau13[[#This Row],[Tags]]),8),""),"")</f>
        <v/>
      </c>
    </row>
    <row r="32" spans="1:9" x14ac:dyDescent="0.25">
      <c r="C32" s="2"/>
      <c r="F32" s="3"/>
      <c r="G32" s="3"/>
    </row>
    <row r="33" spans="3:7" x14ac:dyDescent="0.25">
      <c r="C33" s="2"/>
      <c r="F33" s="3"/>
      <c r="G33" s="3"/>
    </row>
    <row r="34" spans="3:7" x14ac:dyDescent="0.25">
      <c r="C34" s="2"/>
      <c r="F34" s="3"/>
      <c r="G34" s="3"/>
    </row>
    <row r="35" spans="3:7" x14ac:dyDescent="0.25">
      <c r="C35" s="2"/>
      <c r="F35" s="3"/>
      <c r="G35" s="3"/>
    </row>
    <row r="36" spans="3:7" x14ac:dyDescent="0.25">
      <c r="C36" s="2"/>
      <c r="F36" s="3"/>
      <c r="G36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Export_dossiers_ASUR_2021121311</vt:lpstr>
      <vt:lpstr>Export_dossiers_ASUR_202112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 maurice</dc:creator>
  <cp:lastModifiedBy>DjiDji</cp:lastModifiedBy>
  <dcterms:created xsi:type="dcterms:W3CDTF">2021-12-23T11:48:06Z</dcterms:created>
  <dcterms:modified xsi:type="dcterms:W3CDTF">2021-12-23T17:32:30Z</dcterms:modified>
</cp:coreProperties>
</file>