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7840" windowHeight="11610"/>
  </bookViews>
  <sheets>
    <sheet name="Feuil1" sheetId="1" r:id="rId1"/>
    <sheet name="Feuil2" sheetId="2" r:id="rId2"/>
  </sheets>
  <definedNames>
    <definedName name="Format">Feuil2!$A$1:$A$6</definedName>
    <definedName name="Prime_vendue">Feuil2!$D$1:$D$6</definedName>
    <definedName name="Statut">Feuil2!$C$1:$C$6</definedName>
    <definedName name="Trimestre">Feuil2!$E$1:$E$6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1" i="1"/>
  <c r="C2" i="1" l="1"/>
  <c r="C3" i="1"/>
  <c r="C4" i="1"/>
  <c r="C5" i="1"/>
</calcChain>
</file>

<file path=xl/sharedStrings.xml><?xml version="1.0" encoding="utf-8"?>
<sst xmlns="http://schemas.openxmlformats.org/spreadsheetml/2006/main" count="33" uniqueCount="13">
  <si>
    <t>Trimetre</t>
  </si>
  <si>
    <t>Requis</t>
  </si>
  <si>
    <t>2021-T4</t>
  </si>
  <si>
    <t>Statut</t>
  </si>
  <si>
    <t>Delta</t>
  </si>
  <si>
    <t>Camp</t>
  </si>
  <si>
    <t>Prime Initiale</t>
  </si>
  <si>
    <t>Prime vendue</t>
  </si>
  <si>
    <t>2021-T3</t>
  </si>
  <si>
    <t>2021-T2</t>
  </si>
  <si>
    <t>Format</t>
  </si>
  <si>
    <t>2021-T1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</si>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</sst>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&quot;$&quot;_ ;_ * \(#,##0.00\)\ &quot;$&quot;_ ;_ * &quot;-&quot;??_)\ &quot;$&quot;_ ;_ @_ "/>
    <numFmt numFmtId="165" formatCode="_ * #,##0_)\ &quot;$&quot;_ ;_ * \(#,##0\)\ &quot;$&quot;_ ;_ * &quot;-&quot;??_)\ &quot;$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165" fontId="0" fillId="0" borderId="0" xfId="1" applyNumberFormat="1" applyFont="1"/>
    <xf numFmtId="0" fontId="0" fillId="4" borderId="0" xfId="0" applyFill="1"/>
  </cellXfs>
  <cellStyles count="2">
    <cellStyle name="Monétaire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1" sqref="C11:C14"/>
    </sheetView>
  </sheetViews>
  <sheetFormatPr baseColWidth="10" defaultColWidth="11.5703125" defaultRowHeight="15" x14ac:dyDescent="0.25"/>
  <sheetData>
    <row r="1" spans="1:3" ht="27.75" customHeight="1" x14ac:dyDescent="0.25">
      <c r="A1" s="2" t="s">
        <v>10</v>
      </c>
      <c r="B1" s="2" t="s">
        <v>0</v>
      </c>
      <c r="C1" s="2" t="s">
        <v>7</v>
      </c>
    </row>
    <row r="2" spans="1:3" x14ac:dyDescent="0.25">
      <c r="A2" t="s">
        <v>5</v>
      </c>
      <c r="B2" t="s">
        <v>2</v>
      </c>
      <c r="C2" s="4">
        <f>SUMIFS(Feuil2!$D$2:$D$6,Feuil2!$C$2:$C$6,"Requis",Feuil2!$A$2:$A$6,$A$2,Feuil2!$E$2:$E$6,B2)</f>
        <v>41904</v>
      </c>
    </row>
    <row r="3" spans="1:3" x14ac:dyDescent="0.25">
      <c r="B3" t="s">
        <v>8</v>
      </c>
      <c r="C3">
        <f>SUMIFS(Feuil2!$D$2:$D$6,Feuil2!$C$2:$C$6,"Requis",Feuil2!$A$2:$A$6,$A$2,Feuil2!$E$2:$E$6,B3)</f>
        <v>0</v>
      </c>
    </row>
    <row r="4" spans="1:3" x14ac:dyDescent="0.25">
      <c r="B4" t="s">
        <v>9</v>
      </c>
      <c r="C4">
        <f>SUMIFS(Feuil2!$D$2:$D$6,Feuil2!$C$2:$C$6,"Requis",Feuil2!$A$2:$A$6,$A$2,Feuil2!$E$2:$E$6,B4)</f>
        <v>0</v>
      </c>
    </row>
    <row r="5" spans="1:3" x14ac:dyDescent="0.25">
      <c r="B5" t="s">
        <v>11</v>
      </c>
      <c r="C5">
        <f>SUMIFS(Feuil2!$D$2:$D$6,Feuil2!$C$2:$C$6,"Requis",Feuil2!$A$2:$A$6,$A$2,Feuil2!$E$2:$E$6,B5)</f>
        <v>0</v>
      </c>
    </row>
    <row r="11" spans="1:3" x14ac:dyDescent="0.25">
      <c r="A11" t="s">
        <v>4</v>
      </c>
      <c r="B11" t="s">
        <v>2</v>
      </c>
      <c r="C11" s="4">
        <f>SUMIFS(Prime_vendue,Statut,"Requis",Format,$A$11,Trimestre,B2)</f>
        <v>3229</v>
      </c>
    </row>
    <row r="12" spans="1:3" x14ac:dyDescent="0.25">
      <c r="B12" t="s">
        <v>8</v>
      </c>
      <c r="C12" s="4">
        <f>SUMIFS(Prime_vendue,Statut,"Requis",Format,$A$11,Trimestre,B3)</f>
        <v>17779</v>
      </c>
    </row>
    <row r="13" spans="1:3" x14ac:dyDescent="0.25">
      <c r="B13" t="s">
        <v>9</v>
      </c>
      <c r="C13" s="4">
        <f>SUMIFS(Prime_vendue,Statut,"Requis",Format,$A$11,Trimestre,B4)</f>
        <v>0</v>
      </c>
    </row>
    <row r="14" spans="1:3" x14ac:dyDescent="0.25">
      <c r="B14" t="s">
        <v>11</v>
      </c>
      <c r="C14" s="4">
        <f>SUMIFS(Prime_vendue,Statut,"Requis",Format,$A$11,Trimestre,B5)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2" sqref="E1:E6"/>
    </sheetView>
  </sheetViews>
  <sheetFormatPr baseColWidth="10" defaultColWidth="11.5703125" defaultRowHeight="15" x14ac:dyDescent="0.25"/>
  <cols>
    <col min="4" max="4" width="12" bestFit="1" customWidth="1"/>
  </cols>
  <sheetData>
    <row r="1" spans="1:5" ht="29.25" customHeight="1" x14ac:dyDescent="0.25">
      <c r="A1" s="1" t="s">
        <v>10</v>
      </c>
      <c r="B1" s="1" t="s">
        <v>6</v>
      </c>
      <c r="C1" s="1" t="s">
        <v>3</v>
      </c>
      <c r="D1" s="1" t="s">
        <v>7</v>
      </c>
      <c r="E1" s="1" t="s">
        <v>12</v>
      </c>
    </row>
    <row r="2" spans="1:5" x14ac:dyDescent="0.25">
      <c r="A2" t="s">
        <v>5</v>
      </c>
      <c r="B2">
        <v>2934</v>
      </c>
      <c r="C2" t="s">
        <v>1</v>
      </c>
      <c r="D2" s="3">
        <v>3187</v>
      </c>
      <c r="E2" t="s">
        <v>2</v>
      </c>
    </row>
    <row r="3" spans="1:5" x14ac:dyDescent="0.25">
      <c r="A3" t="s">
        <v>4</v>
      </c>
      <c r="B3">
        <v>9153</v>
      </c>
      <c r="C3" t="s">
        <v>1</v>
      </c>
      <c r="D3" s="3">
        <v>9244</v>
      </c>
      <c r="E3" t="s">
        <v>8</v>
      </c>
    </row>
    <row r="4" spans="1:5" x14ac:dyDescent="0.25">
      <c r="A4" t="s">
        <v>5</v>
      </c>
      <c r="B4">
        <v>30618</v>
      </c>
      <c r="C4" t="s">
        <v>1</v>
      </c>
      <c r="D4" s="3">
        <v>38717</v>
      </c>
      <c r="E4" t="s">
        <v>2</v>
      </c>
    </row>
    <row r="5" spans="1:5" x14ac:dyDescent="0.25">
      <c r="A5" t="s">
        <v>4</v>
      </c>
      <c r="B5">
        <v>2541</v>
      </c>
      <c r="C5" t="s">
        <v>1</v>
      </c>
      <c r="D5" s="3">
        <v>3229</v>
      </c>
      <c r="E5" t="s">
        <v>2</v>
      </c>
    </row>
    <row r="6" spans="1:5" x14ac:dyDescent="0.25">
      <c r="A6" t="s">
        <v>4</v>
      </c>
      <c r="B6">
        <v>7079</v>
      </c>
      <c r="C6" t="s">
        <v>1</v>
      </c>
      <c r="D6" s="3">
        <v>8535</v>
      </c>
      <c r="E6" t="s">
        <v>8</v>
      </c>
    </row>
  </sheetData>
  <pageMargins left="0.7" right="0.7" top="0.75" bottom="0.75" header="0.3" footer="0.3"/>
  <pageSetup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Feuil1</vt:lpstr>
      <vt:lpstr>Feuil2</vt:lpstr>
      <vt:lpstr>Format</vt:lpstr>
      <vt:lpstr>Prime_vendue</vt:lpstr>
      <vt:lpstr>Statut</vt:lpstr>
      <vt:lpstr>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Naciri, Naima</dc:creator>
  <cp:lastModifiedBy>Courtin</cp:lastModifiedBy>
  <dcterms:created xsi:type="dcterms:W3CDTF">2021-12-20T23:32:47Z</dcterms:created>
  <dcterms:modified xsi:type="dcterms:W3CDTF">2021-12-21T05:59:45Z</dcterms:modified>
</cp:coreProperties>
</file>