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enoit Pioches\OneDrive - ASSOCIATION SCOLAIRE LA FAVORITE\Bureau\"/>
    </mc:Choice>
  </mc:AlternateContent>
  <xr:revisionPtr revIDLastSave="0" documentId="8_{031781C6-C61E-423F-BD6D-28C5A066DEBC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E2-MS" sheetId="19" r:id="rId1"/>
    <sheet name="E2-PS" sheetId="20" r:id="rId2"/>
    <sheet name="Impression" sheetId="11" r:id="rId3"/>
    <sheet name="Base de travail" sheetId="12" state="hidden" r:id="rId4"/>
  </sheets>
  <definedNames>
    <definedName name="E2_CE1">OFFSET(#REF!,0,0, COUNTA(#REF!),1)</definedName>
    <definedName name="E2_CE2">OFFSET(#REF!,0,0, COUNTA(#REF!),1)</definedName>
    <definedName name="E2_CM1">OFFSET(#REF!,0,0, COUNTA(#REF!),1)</definedName>
    <definedName name="E2_CM2">OFFSET(#REF!,0,0, COUNTA(#REF!),1)</definedName>
    <definedName name="E2_CP">OFFSET(#REF!,0,0, COUNTA(#REF!),1)</definedName>
    <definedName name="E2_GS">OFFSET(#REF!,0,0, COUNTA(#REF!),1)</definedName>
    <definedName name="E2_MS">OFFSET('E2-MS'!$A$5,0,0, COUNTA('E2-MS'!$A$5:$A$40),1)</definedName>
    <definedName name="E2_PS">OFFSET('E2-PS'!$A$5,0,0, COUNTA('E2-PS'!$A$5:$A$40),1)</definedName>
    <definedName name="_xlnm.Print_Titles" localSheetId="2">Impression!$1:$2</definedName>
    <definedName name="_xlnm.Print_Area" localSheetId="2">Impression!$A$1:$U$84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5" i="11" l="1"/>
  <c r="B3" i="11"/>
  <c r="A45" i="11"/>
  <c r="A47" i="11"/>
  <c r="B47" i="11" s="1"/>
  <c r="C1" i="11"/>
  <c r="Y1" i="11" s="1"/>
  <c r="A3" i="11"/>
  <c r="A48" i="11" l="1"/>
  <c r="A49" i="11" s="1"/>
  <c r="A50" i="11" s="1"/>
  <c r="A51" i="11" s="1"/>
  <c r="A52" i="11" s="1"/>
  <c r="A53" i="11" s="1"/>
  <c r="A54" i="11" s="1"/>
  <c r="A55" i="11" s="1"/>
  <c r="A56" i="11" s="1"/>
  <c r="A57" i="11" s="1"/>
  <c r="A58" i="11" s="1"/>
  <c r="A59" i="11" s="1"/>
  <c r="A60" i="11" s="1"/>
  <c r="A61" i="11" s="1"/>
  <c r="A62" i="11" s="1"/>
  <c r="A63" i="11" s="1"/>
  <c r="A64" i="11" s="1"/>
  <c r="A65" i="11" s="1"/>
  <c r="A66" i="11" s="1"/>
  <c r="A67" i="11" s="1"/>
  <c r="A68" i="11" s="1"/>
  <c r="A69" i="11" s="1"/>
  <c r="A70" i="11" s="1"/>
  <c r="A71" i="11" s="1"/>
  <c r="A72" i="11" s="1"/>
  <c r="A73" i="11" s="1"/>
  <c r="A74" i="11" s="1"/>
  <c r="A75" i="11" s="1"/>
  <c r="A76" i="11" s="1"/>
  <c r="A77" i="11" s="1"/>
  <c r="A78" i="11" s="1"/>
  <c r="A79" i="11" s="1"/>
  <c r="A80" i="11" s="1"/>
  <c r="A81" i="11" s="1"/>
  <c r="A82" i="11" s="1"/>
  <c r="A83" i="11" s="1"/>
  <c r="A84" i="11" s="1"/>
  <c r="A5" i="11"/>
  <c r="B5" i="11" s="1"/>
  <c r="B5" i="12"/>
  <c r="X1" i="11"/>
  <c r="B75" i="11" l="1"/>
  <c r="B56" i="11"/>
  <c r="B64" i="11"/>
  <c r="B59" i="11"/>
  <c r="B65" i="11"/>
  <c r="B54" i="11"/>
  <c r="B49" i="11"/>
  <c r="B70" i="11"/>
  <c r="B48" i="11"/>
  <c r="B57" i="11"/>
  <c r="B51" i="11"/>
  <c r="B62" i="11"/>
  <c r="B67" i="11"/>
  <c r="B72" i="11"/>
  <c r="B73" i="11"/>
  <c r="B52" i="11"/>
  <c r="B68" i="11"/>
  <c r="B53" i="11"/>
  <c r="B69" i="11"/>
  <c r="B58" i="11"/>
  <c r="B74" i="11"/>
  <c r="B63" i="11"/>
  <c r="B60" i="11"/>
  <c r="B76" i="11"/>
  <c r="B61" i="11"/>
  <c r="B50" i="11"/>
  <c r="B66" i="11"/>
  <c r="B55" i="11"/>
  <c r="B71" i="11"/>
  <c r="B78" i="11"/>
  <c r="B82" i="11"/>
  <c r="B81" i="11"/>
  <c r="B83" i="11"/>
  <c r="B80" i="11"/>
  <c r="B84" i="11"/>
  <c r="B77" i="11"/>
  <c r="B79" i="11"/>
  <c r="A6" i="11"/>
  <c r="B11" i="12"/>
  <c r="B9" i="12"/>
  <c r="B6" i="12"/>
  <c r="B10" i="12"/>
  <c r="C3" i="11"/>
  <c r="C2" i="11" s="1"/>
  <c r="Y2" i="11"/>
  <c r="C4" i="11" l="1"/>
  <c r="C45" i="11"/>
  <c r="C46" i="11" s="1"/>
  <c r="A7" i="11"/>
  <c r="B6" i="11"/>
  <c r="D3" i="11"/>
  <c r="D2" i="11" s="1"/>
  <c r="Y3" i="11"/>
  <c r="X2" i="11"/>
  <c r="C63" i="11" l="1"/>
  <c r="C62" i="11"/>
  <c r="C51" i="11"/>
  <c r="C58" i="11"/>
  <c r="C48" i="11"/>
  <c r="C66" i="11"/>
  <c r="C61" i="11"/>
  <c r="C70" i="11"/>
  <c r="C67" i="11"/>
  <c r="C68" i="11"/>
  <c r="C74" i="11"/>
  <c r="C71" i="11"/>
  <c r="C56" i="11"/>
  <c r="C72" i="11"/>
  <c r="C53" i="11"/>
  <c r="C80" i="11"/>
  <c r="C84" i="11"/>
  <c r="C49" i="11"/>
  <c r="C60" i="11"/>
  <c r="C81" i="11"/>
  <c r="C59" i="11"/>
  <c r="C47" i="11"/>
  <c r="C5" i="11"/>
  <c r="C65" i="11"/>
  <c r="C83" i="11"/>
  <c r="C50" i="11"/>
  <c r="C78" i="11"/>
  <c r="C64" i="11"/>
  <c r="C69" i="11"/>
  <c r="C82" i="11"/>
  <c r="C52" i="11"/>
  <c r="C76" i="11"/>
  <c r="C75" i="11"/>
  <c r="C54" i="11"/>
  <c r="C57" i="11"/>
  <c r="C79" i="11"/>
  <c r="C73" i="11"/>
  <c r="C55" i="11"/>
  <c r="C77" i="11"/>
  <c r="C6" i="11"/>
  <c r="D4" i="11"/>
  <c r="D6" i="11" s="1"/>
  <c r="D45" i="11"/>
  <c r="D46" i="11" s="1"/>
  <c r="A8" i="11"/>
  <c r="B7" i="11"/>
  <c r="X3" i="11"/>
  <c r="Y4" i="11"/>
  <c r="E3" i="11"/>
  <c r="E2" i="11" s="1"/>
  <c r="D47" i="11" l="1"/>
  <c r="D5" i="11"/>
  <c r="D77" i="11"/>
  <c r="D70" i="11"/>
  <c r="D66" i="11"/>
  <c r="D51" i="11"/>
  <c r="D64" i="11"/>
  <c r="D50" i="11"/>
  <c r="D57" i="11"/>
  <c r="D71" i="11"/>
  <c r="D67" i="11"/>
  <c r="D48" i="11"/>
  <c r="D76" i="11"/>
  <c r="D81" i="11"/>
  <c r="D55" i="11"/>
  <c r="D82" i="11"/>
  <c r="D73" i="11"/>
  <c r="D79" i="11"/>
  <c r="D83" i="11"/>
  <c r="D75" i="11"/>
  <c r="D59" i="11"/>
  <c r="D60" i="11"/>
  <c r="D58" i="11"/>
  <c r="D52" i="11"/>
  <c r="D62" i="11"/>
  <c r="D69" i="11"/>
  <c r="D49" i="11"/>
  <c r="D80" i="11"/>
  <c r="D78" i="11"/>
  <c r="D53" i="11"/>
  <c r="D74" i="11"/>
  <c r="D65" i="11"/>
  <c r="D68" i="11"/>
  <c r="D72" i="11"/>
  <c r="D54" i="11"/>
  <c r="D56" i="11"/>
  <c r="D61" i="11"/>
  <c r="D84" i="11"/>
  <c r="D63" i="11"/>
  <c r="D7" i="11"/>
  <c r="C7" i="11"/>
  <c r="E4" i="11"/>
  <c r="E45" i="11"/>
  <c r="E46" i="11" s="1"/>
  <c r="A9" i="11"/>
  <c r="B8" i="11"/>
  <c r="X4" i="11"/>
  <c r="Y5" i="11"/>
  <c r="F3" i="11"/>
  <c r="F2" i="11" s="1"/>
  <c r="E47" i="11" l="1"/>
  <c r="E5" i="11"/>
  <c r="E77" i="11"/>
  <c r="E55" i="11"/>
  <c r="E76" i="11"/>
  <c r="E62" i="11"/>
  <c r="E82" i="11"/>
  <c r="E60" i="11"/>
  <c r="E84" i="11"/>
  <c r="E50" i="11"/>
  <c r="E56" i="11"/>
  <c r="E61" i="11"/>
  <c r="E75" i="11"/>
  <c r="E70" i="11"/>
  <c r="E81" i="11"/>
  <c r="E66" i="11"/>
  <c r="E73" i="11"/>
  <c r="E72" i="11"/>
  <c r="E57" i="11"/>
  <c r="E83" i="11"/>
  <c r="E71" i="11"/>
  <c r="E68" i="11"/>
  <c r="E67" i="11"/>
  <c r="E48" i="11"/>
  <c r="E65" i="11"/>
  <c r="E58" i="11"/>
  <c r="E59" i="11"/>
  <c r="E64" i="11"/>
  <c r="E79" i="11"/>
  <c r="E74" i="11"/>
  <c r="E52" i="11"/>
  <c r="E69" i="11"/>
  <c r="E51" i="11"/>
  <c r="E80" i="11"/>
  <c r="E63" i="11"/>
  <c r="E54" i="11"/>
  <c r="E49" i="11"/>
  <c r="E78" i="11"/>
  <c r="E53" i="11"/>
  <c r="E6" i="11"/>
  <c r="E7" i="11"/>
  <c r="E8" i="11"/>
  <c r="C8" i="11"/>
  <c r="D8" i="11"/>
  <c r="F4" i="11"/>
  <c r="F45" i="11"/>
  <c r="F46" i="11" s="1"/>
  <c r="A10" i="11"/>
  <c r="B9" i="11"/>
  <c r="G3" i="11"/>
  <c r="G2" i="11" s="1"/>
  <c r="X5" i="11"/>
  <c r="Y6" i="11"/>
  <c r="F47" i="11" l="1"/>
  <c r="F5" i="11"/>
  <c r="F55" i="11"/>
  <c r="F82" i="11"/>
  <c r="F73" i="11"/>
  <c r="F84" i="11"/>
  <c r="F80" i="11"/>
  <c r="F53" i="11"/>
  <c r="F54" i="11"/>
  <c r="F83" i="11"/>
  <c r="F48" i="11"/>
  <c r="F75" i="11"/>
  <c r="F77" i="11"/>
  <c r="F58" i="11"/>
  <c r="F76" i="11"/>
  <c r="F62" i="11"/>
  <c r="F69" i="11"/>
  <c r="F49" i="11"/>
  <c r="F78" i="11"/>
  <c r="F50" i="11"/>
  <c r="F61" i="11"/>
  <c r="F65" i="11"/>
  <c r="F60" i="11"/>
  <c r="F52" i="11"/>
  <c r="F70" i="11"/>
  <c r="F59" i="11"/>
  <c r="F81" i="11"/>
  <c r="F66" i="11"/>
  <c r="F64" i="11"/>
  <c r="F72" i="11"/>
  <c r="F71" i="11"/>
  <c r="F74" i="11"/>
  <c r="F68" i="11"/>
  <c r="F67" i="11"/>
  <c r="F51" i="11"/>
  <c r="F56" i="11"/>
  <c r="F79" i="11"/>
  <c r="F63" i="11"/>
  <c r="F57" i="11"/>
  <c r="F6" i="11"/>
  <c r="F7" i="11"/>
  <c r="F8" i="11"/>
  <c r="F9" i="11"/>
  <c r="C9" i="11"/>
  <c r="D9" i="11"/>
  <c r="E9" i="11"/>
  <c r="G4" i="11"/>
  <c r="G9" i="11" s="1"/>
  <c r="G45" i="11"/>
  <c r="G46" i="11" s="1"/>
  <c r="A11" i="11"/>
  <c r="B10" i="11"/>
  <c r="H3" i="11"/>
  <c r="H2" i="11" s="1"/>
  <c r="X6" i="11"/>
  <c r="Y7" i="11"/>
  <c r="G47" i="11" l="1"/>
  <c r="G5" i="11"/>
  <c r="G77" i="11"/>
  <c r="G70" i="11"/>
  <c r="G66" i="11"/>
  <c r="G51" i="11"/>
  <c r="G80" i="11"/>
  <c r="G48" i="11"/>
  <c r="G75" i="11"/>
  <c r="G55" i="11"/>
  <c r="G62" i="11"/>
  <c r="G73" i="11"/>
  <c r="G79" i="11"/>
  <c r="G50" i="11"/>
  <c r="G57" i="11"/>
  <c r="G59" i="11"/>
  <c r="G81" i="11"/>
  <c r="G76" i="11"/>
  <c r="G52" i="11"/>
  <c r="G82" i="11"/>
  <c r="G69" i="11"/>
  <c r="G64" i="11"/>
  <c r="G78" i="11"/>
  <c r="G53" i="11"/>
  <c r="G54" i="11"/>
  <c r="G83" i="11"/>
  <c r="G65" i="11"/>
  <c r="G58" i="11"/>
  <c r="G60" i="11"/>
  <c r="G49" i="11"/>
  <c r="G84" i="11"/>
  <c r="G74" i="11"/>
  <c r="G71" i="11"/>
  <c r="G63" i="11"/>
  <c r="G72" i="11"/>
  <c r="G56" i="11"/>
  <c r="G67" i="11"/>
  <c r="G61" i="11"/>
  <c r="G68" i="11"/>
  <c r="G6" i="11"/>
  <c r="G7" i="11"/>
  <c r="G8" i="11"/>
  <c r="C10" i="11"/>
  <c r="G10" i="11"/>
  <c r="D10" i="11"/>
  <c r="E10" i="11"/>
  <c r="F10" i="11"/>
  <c r="H4" i="11"/>
  <c r="H10" i="11" s="1"/>
  <c r="H45" i="11"/>
  <c r="H46" i="11" s="1"/>
  <c r="A12" i="11"/>
  <c r="B11" i="11"/>
  <c r="I3" i="11"/>
  <c r="I2" i="11" s="1"/>
  <c r="X7" i="11"/>
  <c r="Y8" i="11"/>
  <c r="H47" i="11" l="1"/>
  <c r="H5" i="11"/>
  <c r="H77" i="11"/>
  <c r="H76" i="11"/>
  <c r="H62" i="11"/>
  <c r="H60" i="11"/>
  <c r="H84" i="11"/>
  <c r="H63" i="11"/>
  <c r="H72" i="11"/>
  <c r="H54" i="11"/>
  <c r="H56" i="11"/>
  <c r="H61" i="11"/>
  <c r="H68" i="11"/>
  <c r="H55" i="11"/>
  <c r="H58" i="11"/>
  <c r="H70" i="11"/>
  <c r="H59" i="11"/>
  <c r="H66" i="11"/>
  <c r="H64" i="11"/>
  <c r="H57" i="11"/>
  <c r="H71" i="11"/>
  <c r="H67" i="11"/>
  <c r="H48" i="11"/>
  <c r="H81" i="11"/>
  <c r="H82" i="11"/>
  <c r="H73" i="11"/>
  <c r="H51" i="11"/>
  <c r="H79" i="11"/>
  <c r="H83" i="11"/>
  <c r="H75" i="11"/>
  <c r="H52" i="11"/>
  <c r="H69" i="11"/>
  <c r="H49" i="11"/>
  <c r="H53" i="11"/>
  <c r="H80" i="11"/>
  <c r="H50" i="11"/>
  <c r="H74" i="11"/>
  <c r="H78" i="11"/>
  <c r="H65" i="11"/>
  <c r="H6" i="11"/>
  <c r="H7" i="11"/>
  <c r="H8" i="11"/>
  <c r="H9" i="11"/>
  <c r="D11" i="11"/>
  <c r="H11" i="11"/>
  <c r="E11" i="11"/>
  <c r="F11" i="11"/>
  <c r="G11" i="11"/>
  <c r="C11" i="11"/>
  <c r="I4" i="11"/>
  <c r="I45" i="11"/>
  <c r="I46" i="11" s="1"/>
  <c r="A13" i="11"/>
  <c r="B12" i="11"/>
  <c r="X8" i="11"/>
  <c r="Y9" i="11"/>
  <c r="J3" i="11"/>
  <c r="J2" i="11" s="1"/>
  <c r="I47" i="11" l="1"/>
  <c r="I5" i="11"/>
  <c r="I60" i="11"/>
  <c r="I69" i="11"/>
  <c r="I51" i="11"/>
  <c r="I49" i="11"/>
  <c r="I84" i="11"/>
  <c r="I80" i="11"/>
  <c r="I78" i="11"/>
  <c r="I63" i="11"/>
  <c r="I53" i="11"/>
  <c r="I54" i="11"/>
  <c r="I55" i="11"/>
  <c r="I76" i="11"/>
  <c r="I62" i="11"/>
  <c r="I64" i="11"/>
  <c r="I50" i="11"/>
  <c r="I56" i="11"/>
  <c r="I61" i="11"/>
  <c r="I75" i="11"/>
  <c r="I59" i="11"/>
  <c r="I77" i="11"/>
  <c r="I70" i="11"/>
  <c r="I81" i="11"/>
  <c r="I82" i="11"/>
  <c r="I66" i="11"/>
  <c r="I73" i="11"/>
  <c r="I72" i="11"/>
  <c r="I57" i="11"/>
  <c r="I83" i="11"/>
  <c r="I71" i="11"/>
  <c r="I68" i="11"/>
  <c r="I67" i="11"/>
  <c r="I48" i="11"/>
  <c r="I65" i="11"/>
  <c r="I58" i="11"/>
  <c r="I52" i="11"/>
  <c r="I79" i="11"/>
  <c r="I74" i="11"/>
  <c r="I6" i="11"/>
  <c r="I7" i="11"/>
  <c r="I8" i="11"/>
  <c r="I9" i="11"/>
  <c r="I10" i="11"/>
  <c r="I11" i="11"/>
  <c r="E12" i="11"/>
  <c r="I12" i="11"/>
  <c r="F12" i="11"/>
  <c r="C12" i="11"/>
  <c r="G12" i="11"/>
  <c r="D12" i="11"/>
  <c r="H12" i="11"/>
  <c r="J4" i="11"/>
  <c r="J45" i="11"/>
  <c r="J46" i="11" s="1"/>
  <c r="A14" i="11"/>
  <c r="B13" i="11"/>
  <c r="X9" i="11"/>
  <c r="Y10" i="11"/>
  <c r="K3" i="11"/>
  <c r="K2" i="11" s="1"/>
  <c r="J12" i="11" l="1"/>
  <c r="J47" i="11"/>
  <c r="J5" i="11"/>
  <c r="J77" i="11"/>
  <c r="J55" i="11"/>
  <c r="J58" i="11"/>
  <c r="J51" i="11"/>
  <c r="J49" i="11"/>
  <c r="J79" i="11"/>
  <c r="J63" i="11"/>
  <c r="J53" i="11"/>
  <c r="J83" i="11"/>
  <c r="J48" i="11"/>
  <c r="J81" i="11"/>
  <c r="J52" i="11"/>
  <c r="J82" i="11"/>
  <c r="J73" i="11"/>
  <c r="J84" i="11"/>
  <c r="J80" i="11"/>
  <c r="J54" i="11"/>
  <c r="J61" i="11"/>
  <c r="J75" i="11"/>
  <c r="J70" i="11"/>
  <c r="J59" i="11"/>
  <c r="J66" i="11"/>
  <c r="J76" i="11"/>
  <c r="J62" i="11"/>
  <c r="J60" i="11"/>
  <c r="J69" i="11"/>
  <c r="J78" i="11"/>
  <c r="J50" i="11"/>
  <c r="J57" i="11"/>
  <c r="J65" i="11"/>
  <c r="J72" i="11"/>
  <c r="J67" i="11"/>
  <c r="J68" i="11"/>
  <c r="J56" i="11"/>
  <c r="J71" i="11"/>
  <c r="J64" i="11"/>
  <c r="J74" i="11"/>
  <c r="J6" i="11"/>
  <c r="J7" i="11"/>
  <c r="J8" i="11"/>
  <c r="J9" i="11"/>
  <c r="J10" i="11"/>
  <c r="J11" i="11"/>
  <c r="F13" i="11"/>
  <c r="J13" i="11"/>
  <c r="C13" i="11"/>
  <c r="G13" i="11"/>
  <c r="D13" i="11"/>
  <c r="H13" i="11"/>
  <c r="E13" i="11"/>
  <c r="I13" i="11"/>
  <c r="K4" i="11"/>
  <c r="K13" i="11" s="1"/>
  <c r="K45" i="11"/>
  <c r="K46" i="11" s="1"/>
  <c r="A15" i="11"/>
  <c r="B14" i="11"/>
  <c r="X10" i="11"/>
  <c r="Y11" i="11"/>
  <c r="L3" i="11"/>
  <c r="L2" i="11" s="1"/>
  <c r="K47" i="11" l="1"/>
  <c r="K5" i="11"/>
  <c r="K77" i="11"/>
  <c r="K58" i="11"/>
  <c r="K62" i="11"/>
  <c r="K59" i="11"/>
  <c r="K81" i="11"/>
  <c r="K60" i="11"/>
  <c r="K84" i="11"/>
  <c r="K63" i="11"/>
  <c r="K72" i="11"/>
  <c r="K56" i="11"/>
  <c r="K71" i="11"/>
  <c r="K61" i="11"/>
  <c r="K74" i="11"/>
  <c r="K68" i="11"/>
  <c r="K67" i="11"/>
  <c r="K76" i="11"/>
  <c r="K70" i="11"/>
  <c r="K66" i="11"/>
  <c r="K51" i="11"/>
  <c r="K57" i="11"/>
  <c r="K54" i="11"/>
  <c r="K48" i="11"/>
  <c r="K75" i="11"/>
  <c r="K82" i="11"/>
  <c r="K69" i="11"/>
  <c r="K55" i="11"/>
  <c r="K73" i="11"/>
  <c r="K79" i="11"/>
  <c r="K50" i="11"/>
  <c r="K65" i="11"/>
  <c r="K52" i="11"/>
  <c r="K83" i="11"/>
  <c r="K64" i="11"/>
  <c r="K78" i="11"/>
  <c r="K53" i="11"/>
  <c r="K49" i="11"/>
  <c r="K80" i="11"/>
  <c r="K6" i="11"/>
  <c r="K7" i="11"/>
  <c r="K8" i="11"/>
  <c r="K9" i="11"/>
  <c r="K10" i="11"/>
  <c r="K11" i="11"/>
  <c r="K12" i="11"/>
  <c r="C14" i="11"/>
  <c r="G14" i="11"/>
  <c r="K14" i="11"/>
  <c r="D14" i="11"/>
  <c r="H14" i="11"/>
  <c r="E14" i="11"/>
  <c r="I14" i="11"/>
  <c r="F14" i="11"/>
  <c r="J14" i="11"/>
  <c r="L4" i="11"/>
  <c r="L45" i="11"/>
  <c r="L46" i="11" s="1"/>
  <c r="A16" i="11"/>
  <c r="B15" i="11"/>
  <c r="M3" i="11"/>
  <c r="M2" i="11" s="1"/>
  <c r="X11" i="11"/>
  <c r="Y12" i="11"/>
  <c r="L14" i="11" l="1"/>
  <c r="L47" i="11"/>
  <c r="L5" i="11"/>
  <c r="L77" i="11"/>
  <c r="L52" i="11"/>
  <c r="L59" i="11"/>
  <c r="L81" i="11"/>
  <c r="L69" i="11"/>
  <c r="L49" i="11"/>
  <c r="L80" i="11"/>
  <c r="L78" i="11"/>
  <c r="L63" i="11"/>
  <c r="L53" i="11"/>
  <c r="L54" i="11"/>
  <c r="L65" i="11"/>
  <c r="L82" i="11"/>
  <c r="L76" i="11"/>
  <c r="L60" i="11"/>
  <c r="L51" i="11"/>
  <c r="L84" i="11"/>
  <c r="L50" i="11"/>
  <c r="L72" i="11"/>
  <c r="L56" i="11"/>
  <c r="L61" i="11"/>
  <c r="L68" i="11"/>
  <c r="L58" i="11"/>
  <c r="L62" i="11"/>
  <c r="L55" i="11"/>
  <c r="L70" i="11"/>
  <c r="L66" i="11"/>
  <c r="L57" i="11"/>
  <c r="L83" i="11"/>
  <c r="L71" i="11"/>
  <c r="L67" i="11"/>
  <c r="L48" i="11"/>
  <c r="L73" i="11"/>
  <c r="L74" i="11"/>
  <c r="L75" i="11"/>
  <c r="L64" i="11"/>
  <c r="L79" i="11"/>
  <c r="L6" i="11"/>
  <c r="L7" i="11"/>
  <c r="L8" i="11"/>
  <c r="L9" i="11"/>
  <c r="L10" i="11"/>
  <c r="L11" i="11"/>
  <c r="L12" i="11"/>
  <c r="L13" i="11"/>
  <c r="D15" i="11"/>
  <c r="H15" i="11"/>
  <c r="L15" i="11"/>
  <c r="E15" i="11"/>
  <c r="I15" i="11"/>
  <c r="F15" i="11"/>
  <c r="J15" i="11"/>
  <c r="K15" i="11"/>
  <c r="C15" i="11"/>
  <c r="G15" i="11"/>
  <c r="M4" i="11"/>
  <c r="M15" i="11" s="1"/>
  <c r="M45" i="11"/>
  <c r="M46" i="11" s="1"/>
  <c r="A17" i="11"/>
  <c r="B16" i="11"/>
  <c r="X12" i="11"/>
  <c r="Y13" i="11"/>
  <c r="N3" i="11"/>
  <c r="N2" i="11" s="1"/>
  <c r="M47" i="11" l="1"/>
  <c r="M5" i="11"/>
  <c r="M77" i="11"/>
  <c r="M58" i="11"/>
  <c r="M52" i="11"/>
  <c r="M51" i="11"/>
  <c r="M79" i="11"/>
  <c r="M74" i="11"/>
  <c r="M59" i="11"/>
  <c r="M55" i="11"/>
  <c r="M82" i="11"/>
  <c r="M60" i="11"/>
  <c r="M69" i="11"/>
  <c r="M49" i="11"/>
  <c r="M84" i="11"/>
  <c r="M80" i="11"/>
  <c r="M78" i="11"/>
  <c r="M63" i="11"/>
  <c r="M53" i="11"/>
  <c r="M54" i="11"/>
  <c r="M56" i="11"/>
  <c r="M75" i="11"/>
  <c r="M70" i="11"/>
  <c r="M81" i="11"/>
  <c r="M66" i="11"/>
  <c r="M73" i="11"/>
  <c r="M76" i="11"/>
  <c r="M62" i="11"/>
  <c r="M64" i="11"/>
  <c r="M50" i="11"/>
  <c r="M61" i="11"/>
  <c r="M48" i="11"/>
  <c r="M71" i="11"/>
  <c r="M65" i="11"/>
  <c r="M72" i="11"/>
  <c r="M57" i="11"/>
  <c r="M83" i="11"/>
  <c r="M68" i="11"/>
  <c r="M67" i="11"/>
  <c r="M6" i="11"/>
  <c r="M7" i="11"/>
  <c r="M8" i="11"/>
  <c r="M9" i="11"/>
  <c r="M10" i="11"/>
  <c r="M11" i="11"/>
  <c r="M12" i="11"/>
  <c r="M13" i="11"/>
  <c r="M14" i="11"/>
  <c r="E16" i="11"/>
  <c r="I16" i="11"/>
  <c r="M16" i="11"/>
  <c r="F16" i="11"/>
  <c r="J16" i="11"/>
  <c r="C16" i="11"/>
  <c r="G16" i="11"/>
  <c r="K16" i="11"/>
  <c r="H16" i="11"/>
  <c r="L16" i="11"/>
  <c r="D16" i="11"/>
  <c r="N4" i="11"/>
  <c r="N45" i="11"/>
  <c r="N46" i="11" s="1"/>
  <c r="A18" i="11"/>
  <c r="B17" i="11"/>
  <c r="O3" i="11"/>
  <c r="O2" i="11" s="1"/>
  <c r="X13" i="11"/>
  <c r="Y14" i="11"/>
  <c r="N47" i="11" l="1"/>
  <c r="N5" i="11"/>
  <c r="N77" i="11"/>
  <c r="N70" i="11"/>
  <c r="N59" i="11"/>
  <c r="N81" i="11"/>
  <c r="N66" i="11"/>
  <c r="N60" i="11"/>
  <c r="N72" i="11"/>
  <c r="N57" i="11"/>
  <c r="N56" i="11"/>
  <c r="N71" i="11"/>
  <c r="N74" i="11"/>
  <c r="N68" i="11"/>
  <c r="N67" i="11"/>
  <c r="N58" i="11"/>
  <c r="N51" i="11"/>
  <c r="N79" i="11"/>
  <c r="N63" i="11"/>
  <c r="N53" i="11"/>
  <c r="N48" i="11"/>
  <c r="N62" i="11"/>
  <c r="N82" i="11"/>
  <c r="N73" i="11"/>
  <c r="N49" i="11"/>
  <c r="N64" i="11"/>
  <c r="N84" i="11"/>
  <c r="N80" i="11"/>
  <c r="N54" i="11"/>
  <c r="N83" i="11"/>
  <c r="N61" i="11"/>
  <c r="N75" i="11"/>
  <c r="N55" i="11"/>
  <c r="N76" i="11"/>
  <c r="N52" i="11"/>
  <c r="N69" i="11"/>
  <c r="N78" i="11"/>
  <c r="N65" i="11"/>
  <c r="N50" i="11"/>
  <c r="N6" i="11"/>
  <c r="N7" i="11"/>
  <c r="N8" i="11"/>
  <c r="N9" i="11"/>
  <c r="N10" i="11"/>
  <c r="N11" i="11"/>
  <c r="N12" i="11"/>
  <c r="N13" i="11"/>
  <c r="N14" i="11"/>
  <c r="N15" i="11"/>
  <c r="N16" i="11"/>
  <c r="F17" i="11"/>
  <c r="J17" i="11"/>
  <c r="N17" i="11"/>
  <c r="C17" i="11"/>
  <c r="G17" i="11"/>
  <c r="K17" i="11"/>
  <c r="D17" i="11"/>
  <c r="H17" i="11"/>
  <c r="L17" i="11"/>
  <c r="E17" i="11"/>
  <c r="I17" i="11"/>
  <c r="M17" i="11"/>
  <c r="O4" i="11"/>
  <c r="O45" i="11"/>
  <c r="O46" i="11" s="1"/>
  <c r="A19" i="11"/>
  <c r="B18" i="11"/>
  <c r="X14" i="11"/>
  <c r="Y15" i="11"/>
  <c r="P3" i="11"/>
  <c r="P2" i="11" s="1"/>
  <c r="O47" i="11" l="1"/>
  <c r="O5" i="11"/>
  <c r="O77" i="11"/>
  <c r="O76" i="11"/>
  <c r="O58" i="11"/>
  <c r="O52" i="11"/>
  <c r="O82" i="11"/>
  <c r="O69" i="11"/>
  <c r="O49" i="11"/>
  <c r="O64" i="11"/>
  <c r="O78" i="11"/>
  <c r="O83" i="11"/>
  <c r="O61" i="11"/>
  <c r="O55" i="11"/>
  <c r="O62" i="11"/>
  <c r="O59" i="11"/>
  <c r="O81" i="11"/>
  <c r="O60" i="11"/>
  <c r="O80" i="11"/>
  <c r="O63" i="11"/>
  <c r="O72" i="11"/>
  <c r="O56" i="11"/>
  <c r="O71" i="11"/>
  <c r="O74" i="11"/>
  <c r="O68" i="11"/>
  <c r="O67" i="11"/>
  <c r="O73" i="11"/>
  <c r="O70" i="11"/>
  <c r="O66" i="11"/>
  <c r="O51" i="11"/>
  <c r="O50" i="11"/>
  <c r="O57" i="11"/>
  <c r="O48" i="11"/>
  <c r="O75" i="11"/>
  <c r="O54" i="11"/>
  <c r="O84" i="11"/>
  <c r="O53" i="11"/>
  <c r="O65" i="11"/>
  <c r="O79" i="11"/>
  <c r="O6" i="11"/>
  <c r="O7" i="11"/>
  <c r="O8" i="11"/>
  <c r="O9" i="11"/>
  <c r="O10" i="11"/>
  <c r="O11" i="11"/>
  <c r="O12" i="11"/>
  <c r="O13" i="11"/>
  <c r="O14" i="11"/>
  <c r="O15" i="11"/>
  <c r="O16" i="11"/>
  <c r="O17" i="11"/>
  <c r="C18" i="11"/>
  <c r="G18" i="11"/>
  <c r="K18" i="11"/>
  <c r="O18" i="11"/>
  <c r="D18" i="11"/>
  <c r="H18" i="11"/>
  <c r="L18" i="11"/>
  <c r="E18" i="11"/>
  <c r="I18" i="11"/>
  <c r="M18" i="11"/>
  <c r="F18" i="11"/>
  <c r="J18" i="11"/>
  <c r="N18" i="11"/>
  <c r="P4" i="11"/>
  <c r="P18" i="11" s="1"/>
  <c r="P45" i="11"/>
  <c r="P46" i="11" s="1"/>
  <c r="B19" i="11"/>
  <c r="A20" i="11"/>
  <c r="X15" i="11"/>
  <c r="Y16" i="11"/>
  <c r="Q3" i="11"/>
  <c r="Q2" i="11" s="1"/>
  <c r="P47" i="11" l="1"/>
  <c r="P5" i="11"/>
  <c r="P82" i="11"/>
  <c r="P73" i="11"/>
  <c r="P64" i="11"/>
  <c r="P79" i="11"/>
  <c r="P50" i="11"/>
  <c r="P74" i="11"/>
  <c r="P52" i="11"/>
  <c r="P62" i="11"/>
  <c r="P69" i="11"/>
  <c r="P49" i="11"/>
  <c r="P80" i="11"/>
  <c r="P78" i="11"/>
  <c r="P63" i="11"/>
  <c r="P53" i="11"/>
  <c r="P54" i="11"/>
  <c r="P65" i="11"/>
  <c r="P70" i="11"/>
  <c r="P81" i="11"/>
  <c r="P66" i="11"/>
  <c r="P77" i="11"/>
  <c r="P55" i="11"/>
  <c r="P76" i="11"/>
  <c r="P58" i="11"/>
  <c r="P59" i="11"/>
  <c r="P60" i="11"/>
  <c r="P84" i="11"/>
  <c r="P72" i="11"/>
  <c r="P56" i="11"/>
  <c r="P61" i="11"/>
  <c r="P68" i="11"/>
  <c r="P75" i="11"/>
  <c r="P51" i="11"/>
  <c r="P57" i="11"/>
  <c r="P48" i="11"/>
  <c r="P83" i="11"/>
  <c r="P67" i="11"/>
  <c r="P71" i="11"/>
  <c r="P6" i="11"/>
  <c r="P7" i="11"/>
  <c r="P8" i="11"/>
  <c r="P9" i="11"/>
  <c r="P10" i="11"/>
  <c r="P11" i="11"/>
  <c r="P12" i="11"/>
  <c r="P13" i="11"/>
  <c r="P14" i="11"/>
  <c r="P15" i="11"/>
  <c r="P16" i="11"/>
  <c r="P17" i="11"/>
  <c r="D19" i="11"/>
  <c r="H19" i="11"/>
  <c r="L19" i="11"/>
  <c r="P19" i="11"/>
  <c r="E19" i="11"/>
  <c r="I19" i="11"/>
  <c r="M19" i="11"/>
  <c r="F19" i="11"/>
  <c r="J19" i="11"/>
  <c r="N19" i="11"/>
  <c r="O19" i="11"/>
  <c r="C19" i="11"/>
  <c r="G19" i="11"/>
  <c r="K19" i="11"/>
  <c r="Q4" i="11"/>
  <c r="Q45" i="11"/>
  <c r="Q46" i="11" s="1"/>
  <c r="A21" i="11"/>
  <c r="B20" i="11"/>
  <c r="R3" i="11"/>
  <c r="R2" i="11" s="1"/>
  <c r="X16" i="11"/>
  <c r="Y17" i="11"/>
  <c r="Q19" i="11" l="1"/>
  <c r="Q47" i="11"/>
  <c r="Q5" i="11"/>
  <c r="Q77" i="11"/>
  <c r="Q55" i="11"/>
  <c r="Q52" i="11"/>
  <c r="Q70" i="11"/>
  <c r="Q59" i="11"/>
  <c r="Q81" i="11"/>
  <c r="Q66" i="11"/>
  <c r="Q73" i="11"/>
  <c r="Q64" i="11"/>
  <c r="Q72" i="11"/>
  <c r="Q57" i="11"/>
  <c r="Q83" i="11"/>
  <c r="Q71" i="11"/>
  <c r="Q74" i="11"/>
  <c r="Q68" i="11"/>
  <c r="Q67" i="11"/>
  <c r="Q76" i="11"/>
  <c r="Q58" i="11"/>
  <c r="Q60" i="11"/>
  <c r="Q51" i="11"/>
  <c r="Q79" i="11"/>
  <c r="Q84" i="11"/>
  <c r="Q63" i="11"/>
  <c r="Q82" i="11"/>
  <c r="Q69" i="11"/>
  <c r="Q49" i="11"/>
  <c r="Q80" i="11"/>
  <c r="Q78" i="11"/>
  <c r="Q53" i="11"/>
  <c r="Q54" i="11"/>
  <c r="Q56" i="11"/>
  <c r="Q75" i="11"/>
  <c r="Q62" i="11"/>
  <c r="Q50" i="11"/>
  <c r="Q61" i="11"/>
  <c r="Q48" i="11"/>
  <c r="Q65" i="11"/>
  <c r="Q6" i="11"/>
  <c r="Q7" i="11"/>
  <c r="Q8" i="11"/>
  <c r="Q9" i="11"/>
  <c r="Q10" i="11"/>
  <c r="Q11" i="11"/>
  <c r="Q12" i="11"/>
  <c r="Q13" i="11"/>
  <c r="Q14" i="11"/>
  <c r="Q15" i="11"/>
  <c r="Q16" i="11"/>
  <c r="Q17" i="11"/>
  <c r="Q18" i="11"/>
  <c r="E20" i="11"/>
  <c r="I20" i="11"/>
  <c r="M20" i="11"/>
  <c r="Q20" i="11"/>
  <c r="F20" i="11"/>
  <c r="J20" i="11"/>
  <c r="N20" i="11"/>
  <c r="C20" i="11"/>
  <c r="G20" i="11"/>
  <c r="K20" i="11"/>
  <c r="O20" i="11"/>
  <c r="L20" i="11"/>
  <c r="P20" i="11"/>
  <c r="D20" i="11"/>
  <c r="H20" i="11"/>
  <c r="R4" i="11"/>
  <c r="R45" i="11"/>
  <c r="R46" i="11" s="1"/>
  <c r="B21" i="11"/>
  <c r="A22" i="11"/>
  <c r="S3" i="11"/>
  <c r="S2" i="11" s="1"/>
  <c r="X17" i="11"/>
  <c r="Y18" i="11"/>
  <c r="R20" i="11" l="1"/>
  <c r="R47" i="11"/>
  <c r="R5" i="11"/>
  <c r="R55" i="11"/>
  <c r="R77" i="11"/>
  <c r="R76" i="11"/>
  <c r="R62" i="11"/>
  <c r="R69" i="11"/>
  <c r="R78" i="11"/>
  <c r="R50" i="11"/>
  <c r="R56" i="11"/>
  <c r="R65" i="11"/>
  <c r="R82" i="11"/>
  <c r="R70" i="11"/>
  <c r="R59" i="11"/>
  <c r="R81" i="11"/>
  <c r="R66" i="11"/>
  <c r="R49" i="11"/>
  <c r="R53" i="11"/>
  <c r="R72" i="11"/>
  <c r="R71" i="11"/>
  <c r="R74" i="11"/>
  <c r="R68" i="11"/>
  <c r="R67" i="11"/>
  <c r="R48" i="11"/>
  <c r="R58" i="11"/>
  <c r="R52" i="11"/>
  <c r="R51" i="11"/>
  <c r="R79" i="11"/>
  <c r="R63" i="11"/>
  <c r="R61" i="11"/>
  <c r="R60" i="11"/>
  <c r="R73" i="11"/>
  <c r="R64" i="11"/>
  <c r="R75" i="11"/>
  <c r="R54" i="11"/>
  <c r="R57" i="11"/>
  <c r="R83" i="11"/>
  <c r="R84" i="11"/>
  <c r="R80" i="11"/>
  <c r="R6" i="11"/>
  <c r="R7" i="11"/>
  <c r="R8" i="11"/>
  <c r="R9" i="11"/>
  <c r="R10" i="11"/>
  <c r="R11" i="11"/>
  <c r="R12" i="11"/>
  <c r="R13" i="11"/>
  <c r="R14" i="11"/>
  <c r="R15" i="11"/>
  <c r="R16" i="11"/>
  <c r="R17" i="11"/>
  <c r="R18" i="11"/>
  <c r="R19" i="11"/>
  <c r="F21" i="11"/>
  <c r="J21" i="11"/>
  <c r="N21" i="11"/>
  <c r="R21" i="11"/>
  <c r="C21" i="11"/>
  <c r="G21" i="11"/>
  <c r="K21" i="11"/>
  <c r="O21" i="11"/>
  <c r="D21" i="11"/>
  <c r="H21" i="11"/>
  <c r="L21" i="11"/>
  <c r="P21" i="11"/>
  <c r="I21" i="11"/>
  <c r="M21" i="11"/>
  <c r="Q21" i="11"/>
  <c r="E21" i="11"/>
  <c r="S4" i="11"/>
  <c r="S21" i="11" s="1"/>
  <c r="S45" i="11"/>
  <c r="S46" i="11" s="1"/>
  <c r="A23" i="11"/>
  <c r="B22" i="11"/>
  <c r="T3" i="11"/>
  <c r="T2" i="11" s="1"/>
  <c r="X18" i="11"/>
  <c r="Y19" i="11"/>
  <c r="S47" i="11" l="1"/>
  <c r="S5" i="11"/>
  <c r="S55" i="11"/>
  <c r="S82" i="11"/>
  <c r="S73" i="11"/>
  <c r="S49" i="11"/>
  <c r="S79" i="11"/>
  <c r="S80" i="11"/>
  <c r="S53" i="11"/>
  <c r="S65" i="11"/>
  <c r="S77" i="11"/>
  <c r="S76" i="11"/>
  <c r="S58" i="11"/>
  <c r="S52" i="11"/>
  <c r="S69" i="11"/>
  <c r="S64" i="11"/>
  <c r="S84" i="11"/>
  <c r="S78" i="11"/>
  <c r="S83" i="11"/>
  <c r="S61" i="11"/>
  <c r="S62" i="11"/>
  <c r="S70" i="11"/>
  <c r="S59" i="11"/>
  <c r="S81" i="11"/>
  <c r="S60" i="11"/>
  <c r="S63" i="11"/>
  <c r="S72" i="11"/>
  <c r="S57" i="11"/>
  <c r="S54" i="11"/>
  <c r="S56" i="11"/>
  <c r="S71" i="11"/>
  <c r="S74" i="11"/>
  <c r="S68" i="11"/>
  <c r="S67" i="11"/>
  <c r="S66" i="11"/>
  <c r="S51" i="11"/>
  <c r="S50" i="11"/>
  <c r="S75" i="11"/>
  <c r="S48" i="11"/>
  <c r="S6" i="11"/>
  <c r="S7" i="11"/>
  <c r="S8" i="11"/>
  <c r="S9" i="11"/>
  <c r="S10" i="11"/>
  <c r="S11" i="11"/>
  <c r="S12" i="11"/>
  <c r="S13" i="11"/>
  <c r="S14" i="11"/>
  <c r="S15" i="11"/>
  <c r="S16" i="11"/>
  <c r="S17" i="11"/>
  <c r="S18" i="11"/>
  <c r="S19" i="11"/>
  <c r="S20" i="11"/>
  <c r="C22" i="11"/>
  <c r="G22" i="11"/>
  <c r="K22" i="11"/>
  <c r="O22" i="11"/>
  <c r="S22" i="11"/>
  <c r="D22" i="11"/>
  <c r="H22" i="11"/>
  <c r="L22" i="11"/>
  <c r="P22" i="11"/>
  <c r="E22" i="11"/>
  <c r="I22" i="11"/>
  <c r="M22" i="11"/>
  <c r="Q22" i="11"/>
  <c r="F22" i="11"/>
  <c r="J22" i="11"/>
  <c r="N22" i="11"/>
  <c r="R22" i="11"/>
  <c r="T4" i="11"/>
  <c r="T45" i="11"/>
  <c r="T46" i="11" s="1"/>
  <c r="B23" i="11"/>
  <c r="A24" i="11"/>
  <c r="X19" i="11"/>
  <c r="Y20" i="11"/>
  <c r="U3" i="11"/>
  <c r="U2" i="11" s="1"/>
  <c r="T47" i="11" l="1"/>
  <c r="T5" i="11"/>
  <c r="T77" i="11"/>
  <c r="T58" i="11"/>
  <c r="T70" i="11"/>
  <c r="T66" i="11"/>
  <c r="T57" i="11"/>
  <c r="T71" i="11"/>
  <c r="T67" i="11"/>
  <c r="T48" i="11"/>
  <c r="T65" i="11"/>
  <c r="T59" i="11"/>
  <c r="T81" i="11"/>
  <c r="T82" i="11"/>
  <c r="T79" i="11"/>
  <c r="T54" i="11"/>
  <c r="T74" i="11"/>
  <c r="T60" i="11"/>
  <c r="T52" i="11"/>
  <c r="T62" i="11"/>
  <c r="T69" i="11"/>
  <c r="T73" i="11"/>
  <c r="T51" i="11"/>
  <c r="T49" i="11"/>
  <c r="T80" i="11"/>
  <c r="T78" i="11"/>
  <c r="T50" i="11"/>
  <c r="T63" i="11"/>
  <c r="T53" i="11"/>
  <c r="T55" i="11"/>
  <c r="T76" i="11"/>
  <c r="T83" i="11"/>
  <c r="T61" i="11"/>
  <c r="T64" i="11"/>
  <c r="T68" i="11"/>
  <c r="T75" i="11"/>
  <c r="T84" i="11"/>
  <c r="T72" i="11"/>
  <c r="T56" i="11"/>
  <c r="T6" i="11"/>
  <c r="T7" i="11"/>
  <c r="T8" i="11"/>
  <c r="T9" i="11"/>
  <c r="T10" i="11"/>
  <c r="T11" i="11"/>
  <c r="T12" i="11"/>
  <c r="T13" i="11"/>
  <c r="T14" i="11"/>
  <c r="T15" i="11"/>
  <c r="T16" i="11"/>
  <c r="T17" i="11"/>
  <c r="T18" i="11"/>
  <c r="T19" i="11"/>
  <c r="T20" i="11"/>
  <c r="T21" i="11"/>
  <c r="T22" i="11"/>
  <c r="D23" i="11"/>
  <c r="H23" i="11"/>
  <c r="L23" i="11"/>
  <c r="P23" i="11"/>
  <c r="E23" i="11"/>
  <c r="I23" i="11"/>
  <c r="M23" i="11"/>
  <c r="Q23" i="11"/>
  <c r="F23" i="11"/>
  <c r="J23" i="11"/>
  <c r="N23" i="11"/>
  <c r="C23" i="11"/>
  <c r="R23" i="11"/>
  <c r="G23" i="11"/>
  <c r="S23" i="11"/>
  <c r="K23" i="11"/>
  <c r="T23" i="11"/>
  <c r="O23" i="11"/>
  <c r="U4" i="11"/>
  <c r="U45" i="11"/>
  <c r="B24" i="11"/>
  <c r="A25" i="11"/>
  <c r="X20" i="11"/>
  <c r="Y21" i="11"/>
  <c r="X21" i="11" s="1"/>
  <c r="U47" i="11" l="1"/>
  <c r="V47" i="11" s="1"/>
  <c r="U5" i="11"/>
  <c r="U77" i="11"/>
  <c r="U76" i="11"/>
  <c r="U62" i="11"/>
  <c r="U59" i="11"/>
  <c r="U50" i="11"/>
  <c r="U61" i="11"/>
  <c r="U65" i="11"/>
  <c r="U52" i="11"/>
  <c r="U70" i="11"/>
  <c r="U81" i="11"/>
  <c r="V81" i="11" s="1"/>
  <c r="U66" i="11"/>
  <c r="U73" i="11"/>
  <c r="U51" i="11"/>
  <c r="U64" i="11"/>
  <c r="U72" i="11"/>
  <c r="U57" i="11"/>
  <c r="U83" i="11"/>
  <c r="U71" i="11"/>
  <c r="U74" i="11"/>
  <c r="U68" i="11"/>
  <c r="U67" i="11"/>
  <c r="U69" i="11"/>
  <c r="U55" i="11"/>
  <c r="U58" i="11"/>
  <c r="U82" i="11"/>
  <c r="V82" i="11" s="1"/>
  <c r="U60" i="11"/>
  <c r="U79" i="11"/>
  <c r="V79" i="11" s="1"/>
  <c r="U84" i="11"/>
  <c r="U63" i="11"/>
  <c r="U56" i="11"/>
  <c r="U78" i="11"/>
  <c r="V78" i="11" s="1"/>
  <c r="U53" i="11"/>
  <c r="U48" i="11"/>
  <c r="V48" i="11" s="1"/>
  <c r="U80" i="11"/>
  <c r="V80" i="11" s="1"/>
  <c r="U54" i="11"/>
  <c r="U49" i="11"/>
  <c r="U75" i="11"/>
  <c r="U6" i="11"/>
  <c r="V6" i="11" s="1"/>
  <c r="U7" i="11"/>
  <c r="U8" i="11"/>
  <c r="U9" i="11"/>
  <c r="V9" i="11" s="1"/>
  <c r="U10" i="11"/>
  <c r="V10" i="11" s="1"/>
  <c r="U11" i="11"/>
  <c r="V11" i="11" s="1"/>
  <c r="U12" i="11"/>
  <c r="U13" i="11"/>
  <c r="V13" i="11" s="1"/>
  <c r="U14" i="11"/>
  <c r="V14" i="11" s="1"/>
  <c r="U15" i="11"/>
  <c r="V15" i="11" s="1"/>
  <c r="U16" i="11"/>
  <c r="U17" i="11"/>
  <c r="U18" i="11"/>
  <c r="V18" i="11" s="1"/>
  <c r="U19" i="11"/>
  <c r="V19" i="11" s="1"/>
  <c r="U20" i="11"/>
  <c r="U21" i="11"/>
  <c r="V21" i="11" s="1"/>
  <c r="U22" i="11"/>
  <c r="V22" i="11" s="1"/>
  <c r="U23" i="11"/>
  <c r="V23" i="11" s="1"/>
  <c r="C24" i="11"/>
  <c r="G24" i="11"/>
  <c r="K24" i="11"/>
  <c r="O24" i="11"/>
  <c r="S24" i="11"/>
  <c r="D24" i="11"/>
  <c r="H24" i="11"/>
  <c r="L24" i="11"/>
  <c r="P24" i="11"/>
  <c r="T24" i="11"/>
  <c r="E24" i="11"/>
  <c r="I24" i="11"/>
  <c r="M24" i="11"/>
  <c r="Q24" i="11"/>
  <c r="U24" i="11"/>
  <c r="N24" i="11"/>
  <c r="R24" i="11"/>
  <c r="F24" i="11"/>
  <c r="J24" i="11"/>
  <c r="V5" i="11"/>
  <c r="V83" i="11"/>
  <c r="V76" i="11"/>
  <c r="V7" i="11"/>
  <c r="V16" i="11"/>
  <c r="V17" i="11"/>
  <c r="V20" i="11"/>
  <c r="U46" i="11"/>
  <c r="V50" i="11"/>
  <c r="V84" i="11"/>
  <c r="V77" i="11"/>
  <c r="V51" i="11"/>
  <c r="V49" i="11"/>
  <c r="V8" i="11"/>
  <c r="V12" i="11"/>
  <c r="A26" i="11"/>
  <c r="B25" i="11"/>
  <c r="D25" i="11" l="1"/>
  <c r="H25" i="11"/>
  <c r="L25" i="11"/>
  <c r="P25" i="11"/>
  <c r="T25" i="11"/>
  <c r="E25" i="11"/>
  <c r="I25" i="11"/>
  <c r="M25" i="11"/>
  <c r="Q25" i="11"/>
  <c r="U25" i="11"/>
  <c r="F25" i="11"/>
  <c r="J25" i="11"/>
  <c r="N25" i="11"/>
  <c r="R25" i="11"/>
  <c r="K25" i="11"/>
  <c r="O25" i="11"/>
  <c r="G25" i="11"/>
  <c r="C25" i="11"/>
  <c r="S25" i="11"/>
  <c r="V24" i="11"/>
  <c r="A27" i="11"/>
  <c r="B26" i="11"/>
  <c r="E26" i="11" l="1"/>
  <c r="I26" i="11"/>
  <c r="M26" i="11"/>
  <c r="Q26" i="11"/>
  <c r="U26" i="11"/>
  <c r="F26" i="11"/>
  <c r="J26" i="11"/>
  <c r="N26" i="11"/>
  <c r="R26" i="11"/>
  <c r="C26" i="11"/>
  <c r="G26" i="11"/>
  <c r="K26" i="11"/>
  <c r="O26" i="11"/>
  <c r="S26" i="11"/>
  <c r="H26" i="11"/>
  <c r="T26" i="11"/>
  <c r="L26" i="11"/>
  <c r="P26" i="11"/>
  <c r="D26" i="11"/>
  <c r="V25" i="11"/>
  <c r="B27" i="11"/>
  <c r="A28" i="11"/>
  <c r="F27" i="11" l="1"/>
  <c r="J27" i="11"/>
  <c r="N27" i="11"/>
  <c r="R27" i="11"/>
  <c r="C27" i="11"/>
  <c r="G27" i="11"/>
  <c r="K27" i="11"/>
  <c r="O27" i="11"/>
  <c r="S27" i="11"/>
  <c r="D27" i="11"/>
  <c r="H27" i="11"/>
  <c r="L27" i="11"/>
  <c r="P27" i="11"/>
  <c r="T27" i="11"/>
  <c r="E27" i="11"/>
  <c r="U27" i="11"/>
  <c r="I27" i="11"/>
  <c r="Q27" i="11"/>
  <c r="M27" i="11"/>
  <c r="V26" i="11"/>
  <c r="A29" i="11"/>
  <c r="B28" i="11"/>
  <c r="C28" i="11" l="1"/>
  <c r="G28" i="11"/>
  <c r="K28" i="11"/>
  <c r="O28" i="11"/>
  <c r="S28" i="11"/>
  <c r="D28" i="11"/>
  <c r="H28" i="11"/>
  <c r="L28" i="11"/>
  <c r="P28" i="11"/>
  <c r="T28" i="11"/>
  <c r="E28" i="11"/>
  <c r="I28" i="11"/>
  <c r="M28" i="11"/>
  <c r="Q28" i="11"/>
  <c r="U28" i="11"/>
  <c r="R28" i="11"/>
  <c r="F28" i="11"/>
  <c r="J28" i="11"/>
  <c r="N28" i="11"/>
  <c r="V27" i="11"/>
  <c r="A30" i="11"/>
  <c r="B29" i="11"/>
  <c r="D29" i="11" l="1"/>
  <c r="H29" i="11"/>
  <c r="L29" i="11"/>
  <c r="P29" i="11"/>
  <c r="T29" i="11"/>
  <c r="E29" i="11"/>
  <c r="I29" i="11"/>
  <c r="M29" i="11"/>
  <c r="Q29" i="11"/>
  <c r="U29" i="11"/>
  <c r="F29" i="11"/>
  <c r="J29" i="11"/>
  <c r="N29" i="11"/>
  <c r="R29" i="11"/>
  <c r="O29" i="11"/>
  <c r="C29" i="11"/>
  <c r="S29" i="11"/>
  <c r="K29" i="11"/>
  <c r="G29" i="11"/>
  <c r="V28" i="11"/>
  <c r="B30" i="11"/>
  <c r="A31" i="11"/>
  <c r="E30" i="11" l="1"/>
  <c r="I30" i="11"/>
  <c r="M30" i="11"/>
  <c r="Q30" i="11"/>
  <c r="U30" i="11"/>
  <c r="F30" i="11"/>
  <c r="J30" i="11"/>
  <c r="N30" i="11"/>
  <c r="R30" i="11"/>
  <c r="C30" i="11"/>
  <c r="G30" i="11"/>
  <c r="K30" i="11"/>
  <c r="O30" i="11"/>
  <c r="S30" i="11"/>
  <c r="L30" i="11"/>
  <c r="P30" i="11"/>
  <c r="D30" i="11"/>
  <c r="T30" i="11"/>
  <c r="H30" i="11"/>
  <c r="V29" i="11"/>
  <c r="A32" i="11"/>
  <c r="B31" i="11"/>
  <c r="F31" i="11" l="1"/>
  <c r="J31" i="11"/>
  <c r="N31" i="11"/>
  <c r="R31" i="11"/>
  <c r="C31" i="11"/>
  <c r="G31" i="11"/>
  <c r="K31" i="11"/>
  <c r="O31" i="11"/>
  <c r="S31" i="11"/>
  <c r="D31" i="11"/>
  <c r="H31" i="11"/>
  <c r="L31" i="11"/>
  <c r="P31" i="11"/>
  <c r="T31" i="11"/>
  <c r="I31" i="11"/>
  <c r="E31" i="11"/>
  <c r="M31" i="11"/>
  <c r="U31" i="11"/>
  <c r="Q31" i="11"/>
  <c r="V30" i="11"/>
  <c r="A33" i="11"/>
  <c r="B32" i="11"/>
  <c r="B44" i="11"/>
  <c r="B42" i="11"/>
  <c r="B43" i="11"/>
  <c r="B41" i="11"/>
  <c r="F42" i="11" l="1"/>
  <c r="J42" i="11"/>
  <c r="N42" i="11"/>
  <c r="R42" i="11"/>
  <c r="C42" i="11"/>
  <c r="G42" i="11"/>
  <c r="K42" i="11"/>
  <c r="O42" i="11"/>
  <c r="S42" i="11"/>
  <c r="P42" i="11"/>
  <c r="D42" i="11"/>
  <c r="H42" i="11"/>
  <c r="L42" i="11"/>
  <c r="T42" i="11"/>
  <c r="E42" i="11"/>
  <c r="Q42" i="11"/>
  <c r="U42" i="11"/>
  <c r="I42" i="11"/>
  <c r="M42" i="11"/>
  <c r="D44" i="11"/>
  <c r="H44" i="11"/>
  <c r="L44" i="11"/>
  <c r="P44" i="11"/>
  <c r="T44" i="11"/>
  <c r="I44" i="11"/>
  <c r="M44" i="11"/>
  <c r="F44" i="11"/>
  <c r="R44" i="11"/>
  <c r="E44" i="11"/>
  <c r="Q44" i="11"/>
  <c r="U44" i="11"/>
  <c r="N44" i="11"/>
  <c r="J44" i="11"/>
  <c r="K44" i="11"/>
  <c r="O44" i="11"/>
  <c r="C44" i="11"/>
  <c r="S44" i="11"/>
  <c r="G44" i="11"/>
  <c r="E41" i="11"/>
  <c r="I41" i="11"/>
  <c r="M41" i="11"/>
  <c r="Q41" i="11"/>
  <c r="U41" i="11"/>
  <c r="H41" i="11"/>
  <c r="T41" i="11"/>
  <c r="F41" i="11"/>
  <c r="J41" i="11"/>
  <c r="N41" i="11"/>
  <c r="R41" i="11"/>
  <c r="L41" i="11"/>
  <c r="C41" i="11"/>
  <c r="G41" i="11"/>
  <c r="K41" i="11"/>
  <c r="O41" i="11"/>
  <c r="S41" i="11"/>
  <c r="D41" i="11"/>
  <c r="P41" i="11"/>
  <c r="C32" i="11"/>
  <c r="G32" i="11"/>
  <c r="K32" i="11"/>
  <c r="O32" i="11"/>
  <c r="S32" i="11"/>
  <c r="D32" i="11"/>
  <c r="H32" i="11"/>
  <c r="L32" i="11"/>
  <c r="P32" i="11"/>
  <c r="T32" i="11"/>
  <c r="E32" i="11"/>
  <c r="I32" i="11"/>
  <c r="M32" i="11"/>
  <c r="Q32" i="11"/>
  <c r="U32" i="11"/>
  <c r="F32" i="11"/>
  <c r="J32" i="11"/>
  <c r="N32" i="11"/>
  <c r="R32" i="11"/>
  <c r="C43" i="11"/>
  <c r="G43" i="11"/>
  <c r="K43" i="11"/>
  <c r="O43" i="11"/>
  <c r="S43" i="11"/>
  <c r="P43" i="11"/>
  <c r="D43" i="11"/>
  <c r="H43" i="11"/>
  <c r="L43" i="11"/>
  <c r="T43" i="11"/>
  <c r="E43" i="11"/>
  <c r="M43" i="11"/>
  <c r="U43" i="11"/>
  <c r="I43" i="11"/>
  <c r="Q43" i="11"/>
  <c r="N43" i="11"/>
  <c r="R43" i="11"/>
  <c r="F43" i="11"/>
  <c r="J43" i="11"/>
  <c r="V31" i="11"/>
  <c r="B33" i="11"/>
  <c r="A34" i="11"/>
  <c r="D33" i="11" l="1"/>
  <c r="H33" i="11"/>
  <c r="L33" i="11"/>
  <c r="P33" i="11"/>
  <c r="T33" i="11"/>
  <c r="E33" i="11"/>
  <c r="I33" i="11"/>
  <c r="M33" i="11"/>
  <c r="Q33" i="11"/>
  <c r="U33" i="11"/>
  <c r="F33" i="11"/>
  <c r="J33" i="11"/>
  <c r="N33" i="11"/>
  <c r="R33" i="11"/>
  <c r="C33" i="11"/>
  <c r="S33" i="11"/>
  <c r="G33" i="11"/>
  <c r="O33" i="11"/>
  <c r="K33" i="11"/>
  <c r="V52" i="11"/>
  <c r="V42" i="11"/>
  <c r="V43" i="11"/>
  <c r="V44" i="11"/>
  <c r="V32" i="11"/>
  <c r="V41" i="11"/>
  <c r="A35" i="11"/>
  <c r="B34" i="11"/>
  <c r="E34" i="11" l="1"/>
  <c r="I34" i="11"/>
  <c r="F34" i="11"/>
  <c r="J34" i="11"/>
  <c r="C34" i="11"/>
  <c r="G34" i="11"/>
  <c r="K34" i="11"/>
  <c r="O34" i="11"/>
  <c r="S34" i="11"/>
  <c r="M34" i="11"/>
  <c r="R34" i="11"/>
  <c r="L34" i="11"/>
  <c r="D34" i="11"/>
  <c r="N34" i="11"/>
  <c r="T34" i="11"/>
  <c r="H34" i="11"/>
  <c r="P34" i="11"/>
  <c r="U34" i="11"/>
  <c r="Q34" i="11"/>
  <c r="V33" i="11"/>
  <c r="B35" i="11"/>
  <c r="A36" i="11"/>
  <c r="D35" i="11" l="1"/>
  <c r="H35" i="11"/>
  <c r="L35" i="11"/>
  <c r="P35" i="11"/>
  <c r="T35" i="11"/>
  <c r="E35" i="11"/>
  <c r="J35" i="11"/>
  <c r="O35" i="11"/>
  <c r="U35" i="11"/>
  <c r="I35" i="11"/>
  <c r="F35" i="11"/>
  <c r="K35" i="11"/>
  <c r="Q35" i="11"/>
  <c r="C35" i="11"/>
  <c r="N35" i="11"/>
  <c r="G35" i="11"/>
  <c r="M35" i="11"/>
  <c r="R35" i="11"/>
  <c r="S35" i="11"/>
  <c r="V34" i="11"/>
  <c r="B36" i="11"/>
  <c r="A37" i="11"/>
  <c r="E36" i="11" l="1"/>
  <c r="I36" i="11"/>
  <c r="M36" i="11"/>
  <c r="Q36" i="11"/>
  <c r="U36" i="11"/>
  <c r="G36" i="11"/>
  <c r="L36" i="11"/>
  <c r="R36" i="11"/>
  <c r="F36" i="11"/>
  <c r="C36" i="11"/>
  <c r="H36" i="11"/>
  <c r="N36" i="11"/>
  <c r="S36" i="11"/>
  <c r="K36" i="11"/>
  <c r="D36" i="11"/>
  <c r="J36" i="11"/>
  <c r="O36" i="11"/>
  <c r="T36" i="11"/>
  <c r="P36" i="11"/>
  <c r="V35" i="11"/>
  <c r="B37" i="11"/>
  <c r="A38" i="11"/>
  <c r="F37" i="11" l="1"/>
  <c r="D37" i="11"/>
  <c r="I37" i="11"/>
  <c r="M37" i="11"/>
  <c r="Q37" i="11"/>
  <c r="U37" i="11"/>
  <c r="C37" i="11"/>
  <c r="E37" i="11"/>
  <c r="J37" i="11"/>
  <c r="N37" i="11"/>
  <c r="R37" i="11"/>
  <c r="H37" i="11"/>
  <c r="T37" i="11"/>
  <c r="G37" i="11"/>
  <c r="K37" i="11"/>
  <c r="O37" i="11"/>
  <c r="S37" i="11"/>
  <c r="L37" i="11"/>
  <c r="P37" i="11"/>
  <c r="V36" i="11"/>
  <c r="A39" i="11"/>
  <c r="B38" i="11"/>
  <c r="F38" i="11" l="1"/>
  <c r="J38" i="11"/>
  <c r="N38" i="11"/>
  <c r="R38" i="11"/>
  <c r="I38" i="11"/>
  <c r="C38" i="11"/>
  <c r="G38" i="11"/>
  <c r="K38" i="11"/>
  <c r="O38" i="11"/>
  <c r="S38" i="11"/>
  <c r="M38" i="11"/>
  <c r="U38" i="11"/>
  <c r="D38" i="11"/>
  <c r="H38" i="11"/>
  <c r="L38" i="11"/>
  <c r="P38" i="11"/>
  <c r="T38" i="11"/>
  <c r="E38" i="11"/>
  <c r="Q38" i="11"/>
  <c r="V37" i="11"/>
  <c r="A40" i="11"/>
  <c r="B39" i="11"/>
  <c r="C39" i="11" l="1"/>
  <c r="G39" i="11"/>
  <c r="K39" i="11"/>
  <c r="O39" i="11"/>
  <c r="S39" i="11"/>
  <c r="F39" i="11"/>
  <c r="D39" i="11"/>
  <c r="H39" i="11"/>
  <c r="L39" i="11"/>
  <c r="P39" i="11"/>
  <c r="T39" i="11"/>
  <c r="N39" i="11"/>
  <c r="E39" i="11"/>
  <c r="I39" i="11"/>
  <c r="M39" i="11"/>
  <c r="Q39" i="11"/>
  <c r="U39" i="11"/>
  <c r="J39" i="11"/>
  <c r="R39" i="11"/>
  <c r="B40" i="11"/>
  <c r="V38" i="11"/>
  <c r="D40" i="11" l="1"/>
  <c r="H40" i="11"/>
  <c r="L40" i="11"/>
  <c r="P40" i="11"/>
  <c r="T40" i="11"/>
  <c r="C40" i="11"/>
  <c r="S40" i="11"/>
  <c r="E40" i="11"/>
  <c r="I40" i="11"/>
  <c r="M40" i="11"/>
  <c r="Q40" i="11"/>
  <c r="U40" i="11"/>
  <c r="G40" i="11"/>
  <c r="O40" i="11"/>
  <c r="F40" i="11"/>
  <c r="J40" i="11"/>
  <c r="N40" i="11"/>
  <c r="R40" i="11"/>
  <c r="K40" i="11"/>
  <c r="V39" i="11"/>
  <c r="V40" i="11" l="1"/>
  <c r="V58" i="11"/>
  <c r="V56" i="11"/>
  <c r="V66" i="11"/>
  <c r="V55" i="11"/>
  <c r="V64" i="11"/>
  <c r="V65" i="11"/>
  <c r="V54" i="11"/>
  <c r="V62" i="11"/>
  <c r="V73" i="11"/>
  <c r="V63" i="11"/>
  <c r="V61" i="11"/>
  <c r="V72" i="11"/>
  <c r="V67" i="11"/>
  <c r="V70" i="11"/>
  <c r="V60" i="11"/>
  <c r="V71" i="11"/>
  <c r="V69" i="11"/>
  <c r="V57" i="11"/>
  <c r="V59" i="11"/>
  <c r="V75" i="11"/>
  <c r="V74" i="11"/>
  <c r="V53" i="11"/>
  <c r="V68" i="11"/>
</calcChain>
</file>

<file path=xl/sharedStrings.xml><?xml version="1.0" encoding="utf-8"?>
<sst xmlns="http://schemas.openxmlformats.org/spreadsheetml/2006/main" count="223" uniqueCount="26">
  <si>
    <t>Nom et prénom</t>
  </si>
  <si>
    <t>Régime</t>
  </si>
  <si>
    <t>Nb repas</t>
  </si>
  <si>
    <t>Lundi</t>
  </si>
  <si>
    <t>Mardi</t>
  </si>
  <si>
    <t>Jeudi</t>
  </si>
  <si>
    <t>Vend</t>
  </si>
  <si>
    <t>DP</t>
  </si>
  <si>
    <t>O</t>
  </si>
  <si>
    <t>EXT</t>
  </si>
  <si>
    <t>Le 29 novembre 2021 à 09 h 16</t>
  </si>
  <si>
    <t>Total E2-MS : 29</t>
  </si>
  <si>
    <t>Total E2-PS : 20</t>
  </si>
  <si>
    <t>Juillet</t>
  </si>
  <si>
    <t>Janvier</t>
  </si>
  <si>
    <t>Février</t>
  </si>
  <si>
    <t>Mars</t>
  </si>
  <si>
    <t>Avril</t>
  </si>
  <si>
    <t>Mai</t>
  </si>
  <si>
    <t>Juin</t>
  </si>
  <si>
    <t>Août</t>
  </si>
  <si>
    <t>Septembre</t>
  </si>
  <si>
    <t>Octobre</t>
  </si>
  <si>
    <t>Novembre</t>
  </si>
  <si>
    <t>Décembre</t>
  </si>
  <si>
    <t>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</si>
</sst>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dd"/>
    <numFmt numFmtId="165" formatCode="d/m;@"/>
  </numFmts>
  <fonts count="8" x14ac:knownFonts="1">
    <font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sz val="14"/>
      <color rgb="FFFF0000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color rgb="FFFF0000"/>
      <name val="Calibri"/>
      <family val="2"/>
      <scheme val="minor"/>
    </font>
    <font>
      <sz val="16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0" fillId="2" borderId="1" xfId="0" applyFill="1" applyBorder="1" applyAlignment="1">
      <alignment horizontal="center" vertical="center"/>
    </xf>
    <xf numFmtId="0" fontId="1" fillId="0" borderId="0" xfId="0" applyFont="1" applyAlignment="1" applyProtection="1">
      <alignment horizontal="center"/>
      <protection locked="0"/>
    </xf>
    <xf numFmtId="0" fontId="2" fillId="0" borderId="0" xfId="0" applyFont="1"/>
    <xf numFmtId="16" fontId="0" fillId="0" borderId="0" xfId="0" applyNumberFormat="1"/>
    <xf numFmtId="14" fontId="0" fillId="0" borderId="0" xfId="0" applyNumberFormat="1"/>
    <xf numFmtId="0" fontId="0" fillId="0" borderId="2" xfId="0" applyBorder="1"/>
    <xf numFmtId="0" fontId="7" fillId="0" borderId="0" xfId="0" applyFont="1" applyAlignment="1" applyProtection="1">
      <alignment horizontal="center"/>
      <protection locked="0"/>
    </xf>
    <xf numFmtId="0" fontId="2" fillId="0" borderId="0" xfId="0" applyFont="1" applyProtection="1"/>
    <xf numFmtId="0" fontId="1" fillId="0" borderId="0" xfId="0" applyFont="1" applyAlignment="1" applyProtection="1">
      <alignment horizontal="center"/>
    </xf>
    <xf numFmtId="0" fontId="2" fillId="0" borderId="0" xfId="0" applyFont="1" applyAlignment="1" applyProtection="1">
      <alignment horizontal="center"/>
    </xf>
    <xf numFmtId="0" fontId="3" fillId="0" borderId="0" xfId="0" applyFont="1" applyAlignment="1" applyProtection="1">
      <alignment horizontal="center"/>
    </xf>
    <xf numFmtId="164" fontId="4" fillId="0" borderId="0" xfId="0" applyNumberFormat="1" applyFont="1" applyAlignment="1" applyProtection="1">
      <alignment horizontal="center"/>
    </xf>
    <xf numFmtId="165" fontId="4" fillId="0" borderId="0" xfId="0" applyNumberFormat="1" applyFont="1" applyProtection="1"/>
    <xf numFmtId="0" fontId="5" fillId="0" borderId="0" xfId="0" applyFont="1" applyProtection="1"/>
    <xf numFmtId="0" fontId="7" fillId="0" borderId="0" xfId="0" applyFont="1" applyAlignment="1" applyProtection="1">
      <alignment horizontal="center"/>
    </xf>
    <xf numFmtId="164" fontId="6" fillId="0" borderId="0" xfId="0" applyNumberFormat="1" applyFont="1" applyAlignment="1" applyProtection="1">
      <alignment horizontal="center"/>
    </xf>
    <xf numFmtId="165" fontId="6" fillId="0" borderId="0" xfId="0" applyNumberFormat="1" applyFont="1" applyProtection="1"/>
    <xf numFmtId="165" fontId="5" fillId="0" borderId="0" xfId="0" applyNumberFormat="1" applyFont="1" applyAlignment="1" applyProtection="1">
      <alignment horizontal="center"/>
    </xf>
    <xf numFmtId="14" fontId="6" fillId="0" borderId="0" xfId="0" applyNumberFormat="1" applyFont="1" applyAlignment="1" applyProtection="1">
      <alignment horizontal="center"/>
    </xf>
    <xf numFmtId="0" fontId="2" fillId="2" borderId="1" xfId="0" applyFont="1" applyFill="1" applyBorder="1" applyAlignment="1" applyProtection="1">
      <alignment horizontal="center" vertical="center"/>
    </xf>
    <xf numFmtId="164" fontId="2" fillId="3" borderId="1" xfId="0" applyNumberFormat="1" applyFont="1" applyFill="1" applyBorder="1" applyAlignment="1" applyProtection="1">
      <alignment horizontal="center"/>
    </xf>
    <xf numFmtId="0" fontId="2" fillId="0" borderId="1" xfId="0" applyFont="1" applyBorder="1" applyProtection="1"/>
    <xf numFmtId="0" fontId="3" fillId="0" borderId="1" xfId="0" applyFont="1" applyBorder="1" applyAlignment="1" applyProtection="1">
      <alignment horizontal="center"/>
    </xf>
    <xf numFmtId="164" fontId="2" fillId="0" borderId="0" xfId="0" applyNumberFormat="1" applyFont="1" applyAlignment="1" applyProtection="1">
      <alignment horizontal="center"/>
    </xf>
    <xf numFmtId="165" fontId="2" fillId="0" borderId="0" xfId="0" applyNumberFormat="1" applyFont="1" applyProtection="1"/>
    <xf numFmtId="0" fontId="0" fillId="0" borderId="0" xfId="0" applyProtection="1"/>
    <xf numFmtId="14" fontId="4" fillId="0" borderId="0" xfId="0" applyNumberFormat="1" applyFont="1" applyAlignment="1" applyProtection="1">
      <alignment horizontal="center"/>
    </xf>
    <xf numFmtId="164" fontId="2" fillId="3" borderId="3" xfId="0" applyNumberFormat="1" applyFont="1" applyFill="1" applyBorder="1" applyAlignment="1" applyProtection="1">
      <alignment horizontal="center"/>
    </xf>
    <xf numFmtId="164" fontId="2" fillId="0" borderId="0" xfId="0" applyNumberFormat="1" applyFont="1" applyFill="1" applyBorder="1" applyAlignment="1" applyProtection="1">
      <alignment horizontal="center"/>
    </xf>
    <xf numFmtId="0" fontId="3" fillId="0" borderId="4" xfId="0" applyFont="1" applyBorder="1" applyAlignment="1" applyProtection="1">
      <alignment horizontal="center"/>
    </xf>
    <xf numFmtId="0" fontId="1" fillId="0" borderId="0" xfId="0" applyFont="1" applyAlignment="1" applyProtection="1">
      <alignment horizontal="center" vertical="top"/>
      <protection locked="0"/>
    </xf>
  </cellXfs>
  <cellStyles count="1">
    <cellStyle name="Normal" xfId="0" builtinId="0"/>
  </cellStyles>
  <dxfs count="9"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ont>
        <color theme="0" tint="-0.34998626667073579"/>
      </font>
      <fill>
        <patternFill>
          <bgColor theme="0" tint="-0.34998626667073579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40"/>
  <sheetViews>
    <sheetView topLeftCell="A10" workbookViewId="0">
      <selection activeCell="A5" sqref="A5:A40"/>
    </sheetView>
  </sheetViews>
  <sheetFormatPr baseColWidth="10" defaultRowHeight="15" x14ac:dyDescent="0.25"/>
  <cols>
    <col min="1" max="1" width="27.5703125" bestFit="1" customWidth="1"/>
    <col min="2" max="2" width="7.7109375" bestFit="1" customWidth="1"/>
    <col min="3" max="3" width="8.85546875" bestFit="1" customWidth="1"/>
    <col min="4" max="4" width="5.85546875" bestFit="1" customWidth="1"/>
    <col min="5" max="5" width="6.140625" bestFit="1" customWidth="1"/>
    <col min="6" max="7" width="5.7109375" bestFit="1" customWidth="1"/>
  </cols>
  <sheetData>
    <row r="1" spans="1:7" x14ac:dyDescent="0.25">
      <c r="A1" t="s">
        <v>10</v>
      </c>
    </row>
    <row r="3" spans="1:7" x14ac:dyDescent="0.25">
      <c r="A3" t="s">
        <v>11</v>
      </c>
    </row>
    <row r="4" spans="1:7" x14ac:dyDescent="0.25">
      <c r="A4" s="2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</row>
    <row r="5" spans="1:7" x14ac:dyDescent="0.25">
      <c r="A5" s="1">
        <v>1</v>
      </c>
      <c r="B5" s="1" t="s">
        <v>7</v>
      </c>
      <c r="C5" s="1">
        <v>4</v>
      </c>
      <c r="D5" s="1" t="s">
        <v>8</v>
      </c>
      <c r="E5" s="1" t="s">
        <v>8</v>
      </c>
      <c r="F5" s="1" t="s">
        <v>8</v>
      </c>
      <c r="G5" s="1" t="s">
        <v>8</v>
      </c>
    </row>
    <row r="6" spans="1:7" x14ac:dyDescent="0.25">
      <c r="A6" s="1">
        <v>2</v>
      </c>
      <c r="B6" s="1" t="s">
        <v>7</v>
      </c>
      <c r="C6" s="1">
        <v>4</v>
      </c>
      <c r="D6" s="1" t="s">
        <v>8</v>
      </c>
      <c r="E6" s="1" t="s">
        <v>8</v>
      </c>
      <c r="F6" s="1" t="s">
        <v>8</v>
      </c>
      <c r="G6" s="1" t="s">
        <v>8</v>
      </c>
    </row>
    <row r="7" spans="1:7" x14ac:dyDescent="0.25">
      <c r="A7" s="1">
        <v>3</v>
      </c>
      <c r="B7" s="1" t="s">
        <v>7</v>
      </c>
      <c r="C7" s="1">
        <v>4</v>
      </c>
      <c r="D7" s="1" t="s">
        <v>8</v>
      </c>
      <c r="E7" s="1" t="s">
        <v>8</v>
      </c>
      <c r="F7" s="1" t="s">
        <v>8</v>
      </c>
      <c r="G7" s="1" t="s">
        <v>8</v>
      </c>
    </row>
    <row r="8" spans="1:7" x14ac:dyDescent="0.25">
      <c r="A8" s="1">
        <v>4</v>
      </c>
      <c r="B8" s="1" t="s">
        <v>7</v>
      </c>
      <c r="C8" s="1">
        <v>2</v>
      </c>
      <c r="D8" s="1"/>
      <c r="E8" s="1" t="s">
        <v>8</v>
      </c>
      <c r="F8" s="1"/>
      <c r="G8" s="1" t="s">
        <v>8</v>
      </c>
    </row>
    <row r="9" spans="1:7" x14ac:dyDescent="0.25">
      <c r="A9" s="1">
        <v>5</v>
      </c>
      <c r="B9" s="1" t="s">
        <v>7</v>
      </c>
      <c r="C9" s="1">
        <v>4</v>
      </c>
      <c r="D9" s="1" t="s">
        <v>8</v>
      </c>
      <c r="E9" s="1" t="s">
        <v>8</v>
      </c>
      <c r="F9" s="1" t="s">
        <v>8</v>
      </c>
      <c r="G9" s="1" t="s">
        <v>8</v>
      </c>
    </row>
    <row r="10" spans="1:7" x14ac:dyDescent="0.25">
      <c r="A10" s="1">
        <v>6</v>
      </c>
      <c r="B10" s="1" t="s">
        <v>7</v>
      </c>
      <c r="C10" s="1">
        <v>4</v>
      </c>
      <c r="D10" s="1" t="s">
        <v>8</v>
      </c>
      <c r="E10" s="1" t="s">
        <v>8</v>
      </c>
      <c r="F10" s="1" t="s">
        <v>8</v>
      </c>
      <c r="G10" s="1" t="s">
        <v>8</v>
      </c>
    </row>
    <row r="11" spans="1:7" x14ac:dyDescent="0.25">
      <c r="A11" s="1">
        <v>7</v>
      </c>
      <c r="B11" s="1" t="s">
        <v>9</v>
      </c>
      <c r="C11" s="1"/>
      <c r="D11" s="1"/>
      <c r="E11" s="1"/>
      <c r="F11" s="1"/>
      <c r="G11" s="1"/>
    </row>
    <row r="12" spans="1:7" x14ac:dyDescent="0.25">
      <c r="A12" s="1">
        <v>8</v>
      </c>
      <c r="B12" s="1" t="s">
        <v>9</v>
      </c>
      <c r="C12" s="1"/>
      <c r="D12" s="1"/>
      <c r="E12" s="1"/>
      <c r="F12" s="1"/>
      <c r="G12" s="1"/>
    </row>
    <row r="13" spans="1:7" x14ac:dyDescent="0.25">
      <c r="A13" s="1">
        <v>9</v>
      </c>
      <c r="B13" s="1" t="s">
        <v>7</v>
      </c>
      <c r="C13" s="1">
        <v>3</v>
      </c>
      <c r="D13" s="1" t="s">
        <v>8</v>
      </c>
      <c r="E13" s="1" t="s">
        <v>8</v>
      </c>
      <c r="F13" s="1" t="s">
        <v>8</v>
      </c>
      <c r="G13" s="1"/>
    </row>
    <row r="14" spans="1:7" x14ac:dyDescent="0.25">
      <c r="A14" s="1">
        <v>10</v>
      </c>
      <c r="B14" s="1" t="s">
        <v>7</v>
      </c>
      <c r="C14" s="1">
        <v>2</v>
      </c>
      <c r="D14" s="1"/>
      <c r="E14" s="1" t="s">
        <v>8</v>
      </c>
      <c r="F14" s="1" t="s">
        <v>8</v>
      </c>
      <c r="G14" s="1"/>
    </row>
    <row r="15" spans="1:7" x14ac:dyDescent="0.25">
      <c r="A15" s="1">
        <v>11</v>
      </c>
      <c r="B15" s="1" t="s">
        <v>7</v>
      </c>
      <c r="C15" s="1">
        <v>4</v>
      </c>
      <c r="D15" s="1" t="s">
        <v>8</v>
      </c>
      <c r="E15" s="1" t="s">
        <v>8</v>
      </c>
      <c r="F15" s="1" t="s">
        <v>8</v>
      </c>
      <c r="G15" s="1" t="s">
        <v>8</v>
      </c>
    </row>
    <row r="16" spans="1:7" x14ac:dyDescent="0.25">
      <c r="A16" s="1">
        <v>12</v>
      </c>
      <c r="B16" s="1" t="s">
        <v>7</v>
      </c>
      <c r="C16" s="1">
        <v>4</v>
      </c>
      <c r="D16" s="1" t="s">
        <v>8</v>
      </c>
      <c r="E16" s="1" t="s">
        <v>8</v>
      </c>
      <c r="F16" s="1" t="s">
        <v>8</v>
      </c>
      <c r="G16" s="1" t="s">
        <v>8</v>
      </c>
    </row>
    <row r="17" spans="1:7" x14ac:dyDescent="0.25">
      <c r="A17" s="1">
        <v>13</v>
      </c>
      <c r="B17" s="1" t="s">
        <v>7</v>
      </c>
      <c r="C17" s="1">
        <v>4</v>
      </c>
      <c r="D17" s="1" t="s">
        <v>8</v>
      </c>
      <c r="E17" s="1" t="s">
        <v>8</v>
      </c>
      <c r="F17" s="1" t="s">
        <v>8</v>
      </c>
      <c r="G17" s="1" t="s">
        <v>8</v>
      </c>
    </row>
    <row r="18" spans="1:7" x14ac:dyDescent="0.25">
      <c r="A18" s="1">
        <v>14</v>
      </c>
      <c r="B18" s="1" t="s">
        <v>7</v>
      </c>
      <c r="C18" s="1">
        <v>4</v>
      </c>
      <c r="D18" s="1" t="s">
        <v>8</v>
      </c>
      <c r="E18" s="1" t="s">
        <v>8</v>
      </c>
      <c r="F18" s="1" t="s">
        <v>8</v>
      </c>
      <c r="G18" s="1" t="s">
        <v>8</v>
      </c>
    </row>
    <row r="19" spans="1:7" x14ac:dyDescent="0.25">
      <c r="A19" s="1">
        <v>15</v>
      </c>
      <c r="B19" s="1" t="s">
        <v>7</v>
      </c>
      <c r="C19" s="1">
        <v>4</v>
      </c>
      <c r="D19" s="1" t="s">
        <v>8</v>
      </c>
      <c r="E19" s="1" t="s">
        <v>8</v>
      </c>
      <c r="F19" s="1" t="s">
        <v>8</v>
      </c>
      <c r="G19" s="1" t="s">
        <v>8</v>
      </c>
    </row>
    <row r="20" spans="1:7" x14ac:dyDescent="0.25">
      <c r="A20" s="1">
        <v>16</v>
      </c>
      <c r="B20" s="1" t="s">
        <v>7</v>
      </c>
      <c r="C20" s="1">
        <v>4</v>
      </c>
      <c r="D20" s="1" t="s">
        <v>8</v>
      </c>
      <c r="E20" s="1" t="s">
        <v>8</v>
      </c>
      <c r="F20" s="1" t="s">
        <v>8</v>
      </c>
      <c r="G20" s="1" t="s">
        <v>8</v>
      </c>
    </row>
    <row r="21" spans="1:7" x14ac:dyDescent="0.25">
      <c r="A21" s="1">
        <v>17</v>
      </c>
      <c r="B21" s="1" t="s">
        <v>7</v>
      </c>
      <c r="C21" s="1">
        <v>4</v>
      </c>
      <c r="D21" s="1" t="s">
        <v>8</v>
      </c>
      <c r="E21" s="1" t="s">
        <v>8</v>
      </c>
      <c r="F21" s="1" t="s">
        <v>8</v>
      </c>
      <c r="G21" s="1" t="s">
        <v>8</v>
      </c>
    </row>
    <row r="22" spans="1:7" x14ac:dyDescent="0.25">
      <c r="A22" s="1">
        <v>18</v>
      </c>
      <c r="B22" s="1" t="s">
        <v>7</v>
      </c>
      <c r="C22" s="1">
        <v>4</v>
      </c>
      <c r="D22" s="1" t="s">
        <v>8</v>
      </c>
      <c r="E22" s="1" t="s">
        <v>8</v>
      </c>
      <c r="F22" s="1" t="s">
        <v>8</v>
      </c>
      <c r="G22" s="1" t="s">
        <v>8</v>
      </c>
    </row>
    <row r="23" spans="1:7" x14ac:dyDescent="0.25">
      <c r="A23" s="1">
        <v>19</v>
      </c>
      <c r="B23" s="1" t="s">
        <v>7</v>
      </c>
      <c r="C23" s="1">
        <v>4</v>
      </c>
      <c r="D23" s="1" t="s">
        <v>8</v>
      </c>
      <c r="E23" s="1" t="s">
        <v>8</v>
      </c>
      <c r="F23" s="1" t="s">
        <v>8</v>
      </c>
      <c r="G23" s="1" t="s">
        <v>8</v>
      </c>
    </row>
    <row r="24" spans="1:7" x14ac:dyDescent="0.25">
      <c r="A24" s="1">
        <v>20</v>
      </c>
      <c r="B24" s="1" t="s">
        <v>9</v>
      </c>
      <c r="C24" s="1"/>
      <c r="D24" s="1"/>
      <c r="E24" s="1"/>
      <c r="F24" s="1"/>
      <c r="G24" s="1"/>
    </row>
    <row r="25" spans="1:7" x14ac:dyDescent="0.25">
      <c r="A25" s="1">
        <v>21</v>
      </c>
      <c r="B25" s="1" t="s">
        <v>7</v>
      </c>
      <c r="C25" s="1">
        <v>4</v>
      </c>
      <c r="D25" s="1" t="s">
        <v>8</v>
      </c>
      <c r="E25" s="1" t="s">
        <v>8</v>
      </c>
      <c r="F25" s="1" t="s">
        <v>8</v>
      </c>
      <c r="G25" s="1" t="s">
        <v>8</v>
      </c>
    </row>
    <row r="26" spans="1:7" x14ac:dyDescent="0.25">
      <c r="A26" s="1">
        <v>22</v>
      </c>
      <c r="B26" s="1" t="s">
        <v>7</v>
      </c>
      <c r="C26" s="1">
        <v>3</v>
      </c>
      <c r="D26" s="1" t="s">
        <v>8</v>
      </c>
      <c r="E26" s="1"/>
      <c r="F26" s="1" t="s">
        <v>8</v>
      </c>
      <c r="G26" s="1" t="s">
        <v>8</v>
      </c>
    </row>
    <row r="27" spans="1:7" x14ac:dyDescent="0.25">
      <c r="A27" s="1">
        <v>23</v>
      </c>
      <c r="B27" s="1" t="s">
        <v>7</v>
      </c>
      <c r="C27" s="1">
        <v>4</v>
      </c>
      <c r="D27" s="1" t="s">
        <v>8</v>
      </c>
      <c r="E27" s="1" t="s">
        <v>8</v>
      </c>
      <c r="F27" s="1" t="s">
        <v>8</v>
      </c>
      <c r="G27" s="1" t="s">
        <v>8</v>
      </c>
    </row>
    <row r="28" spans="1:7" x14ac:dyDescent="0.25">
      <c r="A28" s="1">
        <v>24</v>
      </c>
      <c r="B28" s="1" t="s">
        <v>9</v>
      </c>
      <c r="C28" s="1"/>
      <c r="D28" s="1"/>
      <c r="E28" s="1"/>
      <c r="F28" s="1"/>
      <c r="G28" s="1"/>
    </row>
    <row r="29" spans="1:7" x14ac:dyDescent="0.25">
      <c r="A29" s="1">
        <v>25</v>
      </c>
      <c r="B29" s="1" t="s">
        <v>7</v>
      </c>
      <c r="C29" s="1">
        <v>4</v>
      </c>
      <c r="D29" s="1" t="s">
        <v>8</v>
      </c>
      <c r="E29" s="1" t="s">
        <v>8</v>
      </c>
      <c r="F29" s="1" t="s">
        <v>8</v>
      </c>
      <c r="G29" s="1" t="s">
        <v>8</v>
      </c>
    </row>
    <row r="30" spans="1:7" x14ac:dyDescent="0.25">
      <c r="A30" s="1">
        <v>26</v>
      </c>
      <c r="B30" s="1" t="s">
        <v>7</v>
      </c>
      <c r="C30" s="1">
        <v>2</v>
      </c>
      <c r="D30" s="1"/>
      <c r="E30" s="1" t="s">
        <v>8</v>
      </c>
      <c r="F30" s="1"/>
      <c r="G30" s="1" t="s">
        <v>8</v>
      </c>
    </row>
    <row r="31" spans="1:7" x14ac:dyDescent="0.25">
      <c r="A31" s="1">
        <v>27</v>
      </c>
      <c r="B31" s="1" t="s">
        <v>7</v>
      </c>
      <c r="C31" s="1">
        <v>4</v>
      </c>
      <c r="D31" s="1" t="s">
        <v>8</v>
      </c>
      <c r="E31" s="1" t="s">
        <v>8</v>
      </c>
      <c r="F31" s="1" t="s">
        <v>8</v>
      </c>
      <c r="G31" s="1" t="s">
        <v>8</v>
      </c>
    </row>
    <row r="32" spans="1:7" x14ac:dyDescent="0.25">
      <c r="A32" s="1">
        <v>28</v>
      </c>
      <c r="B32" s="1" t="s">
        <v>9</v>
      </c>
      <c r="C32" s="1"/>
      <c r="D32" s="1"/>
      <c r="E32" s="1"/>
      <c r="F32" s="1"/>
      <c r="G32" s="1"/>
    </row>
    <row r="33" spans="1:7" x14ac:dyDescent="0.25">
      <c r="A33" s="1">
        <v>29</v>
      </c>
      <c r="B33" s="1" t="s">
        <v>7</v>
      </c>
      <c r="C33" s="1">
        <v>4</v>
      </c>
      <c r="D33" s="1" t="s">
        <v>8</v>
      </c>
      <c r="E33" s="1" t="s">
        <v>8</v>
      </c>
      <c r="F33" s="1" t="s">
        <v>8</v>
      </c>
      <c r="G33" s="1" t="s">
        <v>8</v>
      </c>
    </row>
    <row r="34" spans="1:7" x14ac:dyDescent="0.25">
      <c r="A34" s="1">
        <v>30</v>
      </c>
    </row>
    <row r="35" spans="1:7" x14ac:dyDescent="0.25">
      <c r="A35" s="1">
        <v>31</v>
      </c>
    </row>
    <row r="36" spans="1:7" x14ac:dyDescent="0.25">
      <c r="A36" s="1">
        <v>32</v>
      </c>
    </row>
    <row r="37" spans="1:7" x14ac:dyDescent="0.25">
      <c r="A37" s="1">
        <v>33</v>
      </c>
    </row>
    <row r="38" spans="1:7" x14ac:dyDescent="0.25">
      <c r="A38" s="1">
        <v>34</v>
      </c>
    </row>
    <row r="39" spans="1:7" x14ac:dyDescent="0.25">
      <c r="A39" s="1">
        <v>35</v>
      </c>
    </row>
    <row r="40" spans="1:7" x14ac:dyDescent="0.25">
      <c r="A40" s="1">
        <v>36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40"/>
  <sheetViews>
    <sheetView workbookViewId="0">
      <selection activeCell="K18" sqref="K18"/>
    </sheetView>
  </sheetViews>
  <sheetFormatPr baseColWidth="10" defaultRowHeight="15" x14ac:dyDescent="0.25"/>
  <cols>
    <col min="1" max="1" width="30.42578125" bestFit="1" customWidth="1"/>
    <col min="2" max="2" width="7.7109375" bestFit="1" customWidth="1"/>
    <col min="3" max="3" width="8.85546875" bestFit="1" customWidth="1"/>
    <col min="4" max="4" width="5.85546875" bestFit="1" customWidth="1"/>
    <col min="5" max="5" width="6.140625" bestFit="1" customWidth="1"/>
    <col min="6" max="7" width="5.7109375" bestFit="1" customWidth="1"/>
  </cols>
  <sheetData>
    <row r="1" spans="1:7" x14ac:dyDescent="0.25">
      <c r="A1" t="s">
        <v>10</v>
      </c>
    </row>
    <row r="3" spans="1:7" x14ac:dyDescent="0.25">
      <c r="A3" t="s">
        <v>12</v>
      </c>
    </row>
    <row r="4" spans="1:7" x14ac:dyDescent="0.25">
      <c r="A4" s="2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</row>
    <row r="5" spans="1:7" x14ac:dyDescent="0.25">
      <c r="A5" s="1">
        <v>1</v>
      </c>
      <c r="B5" s="1" t="s">
        <v>9</v>
      </c>
      <c r="C5" s="1"/>
      <c r="D5" s="1" t="s">
        <v>8</v>
      </c>
      <c r="E5" s="1" t="s">
        <v>8</v>
      </c>
      <c r="F5" s="1" t="s">
        <v>8</v>
      </c>
      <c r="G5" s="1"/>
    </row>
    <row r="6" spans="1:7" x14ac:dyDescent="0.25">
      <c r="A6" s="1">
        <v>2</v>
      </c>
      <c r="B6" s="1" t="s">
        <v>7</v>
      </c>
      <c r="C6" s="1">
        <v>4</v>
      </c>
      <c r="D6" s="1" t="s">
        <v>8</v>
      </c>
      <c r="E6" s="1" t="s">
        <v>8</v>
      </c>
      <c r="F6" s="1" t="s">
        <v>8</v>
      </c>
      <c r="G6" s="1" t="s">
        <v>8</v>
      </c>
    </row>
    <row r="7" spans="1:7" x14ac:dyDescent="0.25">
      <c r="A7" s="1">
        <v>3</v>
      </c>
      <c r="B7" s="1" t="s">
        <v>7</v>
      </c>
      <c r="C7" s="1">
        <v>3</v>
      </c>
      <c r="D7" s="1" t="s">
        <v>8</v>
      </c>
      <c r="E7" s="1" t="s">
        <v>8</v>
      </c>
      <c r="F7" s="1" t="s">
        <v>8</v>
      </c>
      <c r="G7" s="1"/>
    </row>
    <row r="8" spans="1:7" x14ac:dyDescent="0.25">
      <c r="A8" s="1">
        <v>4</v>
      </c>
      <c r="B8" s="1" t="s">
        <v>7</v>
      </c>
      <c r="C8" s="1">
        <v>4</v>
      </c>
      <c r="D8" s="1" t="s">
        <v>8</v>
      </c>
      <c r="E8" s="1" t="s">
        <v>8</v>
      </c>
      <c r="F8" s="1" t="s">
        <v>8</v>
      </c>
      <c r="G8" s="1" t="s">
        <v>8</v>
      </c>
    </row>
    <row r="9" spans="1:7" x14ac:dyDescent="0.25">
      <c r="A9" s="1">
        <v>5</v>
      </c>
      <c r="B9" s="1" t="s">
        <v>9</v>
      </c>
      <c r="C9" s="1"/>
      <c r="D9" s="1"/>
      <c r="E9" s="1"/>
      <c r="F9" s="1"/>
      <c r="G9" s="1"/>
    </row>
    <row r="10" spans="1:7" x14ac:dyDescent="0.25">
      <c r="A10" s="1">
        <v>6</v>
      </c>
      <c r="B10" s="1" t="s">
        <v>7</v>
      </c>
      <c r="C10" s="1">
        <v>4</v>
      </c>
      <c r="D10" s="1" t="s">
        <v>8</v>
      </c>
      <c r="E10" s="1" t="s">
        <v>8</v>
      </c>
      <c r="F10" s="1" t="s">
        <v>8</v>
      </c>
      <c r="G10" s="1" t="s">
        <v>8</v>
      </c>
    </row>
    <row r="11" spans="1:7" x14ac:dyDescent="0.25">
      <c r="A11" s="1">
        <v>7</v>
      </c>
      <c r="B11" s="1" t="s">
        <v>7</v>
      </c>
      <c r="C11" s="1">
        <v>4</v>
      </c>
      <c r="D11" s="1" t="s">
        <v>8</v>
      </c>
      <c r="E11" s="1" t="s">
        <v>8</v>
      </c>
      <c r="F11" s="1" t="s">
        <v>8</v>
      </c>
      <c r="G11" s="1" t="s">
        <v>8</v>
      </c>
    </row>
    <row r="12" spans="1:7" x14ac:dyDescent="0.25">
      <c r="A12" s="1">
        <v>8</v>
      </c>
      <c r="B12" s="1" t="s">
        <v>7</v>
      </c>
      <c r="C12" s="1">
        <v>4</v>
      </c>
      <c r="D12" s="1" t="s">
        <v>8</v>
      </c>
      <c r="E12" s="1" t="s">
        <v>8</v>
      </c>
      <c r="F12" s="1" t="s">
        <v>8</v>
      </c>
      <c r="G12" s="1" t="s">
        <v>8</v>
      </c>
    </row>
    <row r="13" spans="1:7" x14ac:dyDescent="0.25">
      <c r="A13" s="1">
        <v>9</v>
      </c>
      <c r="B13" s="1" t="s">
        <v>7</v>
      </c>
      <c r="C13" s="1">
        <v>4</v>
      </c>
      <c r="D13" s="1" t="s">
        <v>8</v>
      </c>
      <c r="E13" s="1" t="s">
        <v>8</v>
      </c>
      <c r="F13" s="1" t="s">
        <v>8</v>
      </c>
      <c r="G13" s="1" t="s">
        <v>8</v>
      </c>
    </row>
    <row r="14" spans="1:7" x14ac:dyDescent="0.25">
      <c r="A14" s="1">
        <v>10</v>
      </c>
      <c r="B14" s="1" t="s">
        <v>7</v>
      </c>
      <c r="C14" s="1">
        <v>4</v>
      </c>
      <c r="D14" s="1" t="s">
        <v>8</v>
      </c>
      <c r="E14" s="1" t="s">
        <v>8</v>
      </c>
      <c r="F14" s="1" t="s">
        <v>8</v>
      </c>
      <c r="G14" s="1" t="s">
        <v>8</v>
      </c>
    </row>
    <row r="15" spans="1:7" x14ac:dyDescent="0.25">
      <c r="A15" s="1">
        <v>11</v>
      </c>
      <c r="B15" s="1" t="s">
        <v>7</v>
      </c>
      <c r="C15" s="1">
        <v>3</v>
      </c>
      <c r="D15" s="1" t="s">
        <v>8</v>
      </c>
      <c r="E15" s="1" t="s">
        <v>8</v>
      </c>
      <c r="F15" s="1" t="s">
        <v>8</v>
      </c>
      <c r="G15" s="1"/>
    </row>
    <row r="16" spans="1:7" x14ac:dyDescent="0.25">
      <c r="A16" s="1">
        <v>12</v>
      </c>
      <c r="B16" s="1" t="s">
        <v>7</v>
      </c>
      <c r="C16" s="1"/>
      <c r="D16" s="1"/>
      <c r="E16" s="1"/>
      <c r="F16" s="1"/>
      <c r="G16" s="1"/>
    </row>
    <row r="17" spans="1:7" x14ac:dyDescent="0.25">
      <c r="A17" s="1">
        <v>13</v>
      </c>
      <c r="B17" s="1" t="s">
        <v>9</v>
      </c>
      <c r="C17" s="1"/>
      <c r="D17" s="1"/>
      <c r="E17" s="1"/>
      <c r="F17" s="1"/>
      <c r="G17" s="1"/>
    </row>
    <row r="18" spans="1:7" x14ac:dyDescent="0.25">
      <c r="A18" s="1">
        <v>14</v>
      </c>
      <c r="B18" s="1" t="s">
        <v>7</v>
      </c>
      <c r="C18" s="1">
        <v>3</v>
      </c>
      <c r="D18" s="1" t="s">
        <v>8</v>
      </c>
      <c r="E18" s="1"/>
      <c r="F18" s="1" t="s">
        <v>8</v>
      </c>
      <c r="G18" s="1" t="s">
        <v>8</v>
      </c>
    </row>
    <row r="19" spans="1:7" x14ac:dyDescent="0.25">
      <c r="A19" s="1">
        <v>15</v>
      </c>
      <c r="B19" s="1" t="s">
        <v>9</v>
      </c>
      <c r="C19" s="1"/>
      <c r="D19" s="1"/>
      <c r="E19" s="1"/>
      <c r="F19" s="1"/>
      <c r="G19" s="1"/>
    </row>
    <row r="20" spans="1:7" x14ac:dyDescent="0.25">
      <c r="A20" s="1">
        <v>16</v>
      </c>
      <c r="B20" s="1" t="s">
        <v>7</v>
      </c>
      <c r="C20" s="1">
        <v>4</v>
      </c>
      <c r="D20" s="1" t="s">
        <v>8</v>
      </c>
      <c r="E20" s="1" t="s">
        <v>8</v>
      </c>
      <c r="F20" s="1" t="s">
        <v>8</v>
      </c>
      <c r="G20" s="1" t="s">
        <v>8</v>
      </c>
    </row>
    <row r="21" spans="1:7" x14ac:dyDescent="0.25">
      <c r="A21" s="1">
        <v>17</v>
      </c>
      <c r="B21" s="1" t="s">
        <v>7</v>
      </c>
      <c r="C21" s="1">
        <v>4</v>
      </c>
      <c r="D21" s="1" t="s">
        <v>8</v>
      </c>
      <c r="E21" s="1" t="s">
        <v>8</v>
      </c>
      <c r="F21" s="1" t="s">
        <v>8</v>
      </c>
      <c r="G21" s="1" t="s">
        <v>8</v>
      </c>
    </row>
    <row r="22" spans="1:7" x14ac:dyDescent="0.25">
      <c r="A22" s="1">
        <v>18</v>
      </c>
      <c r="B22" s="1" t="s">
        <v>9</v>
      </c>
      <c r="C22" s="1"/>
      <c r="D22" s="1"/>
      <c r="E22" s="1"/>
      <c r="F22" s="1"/>
      <c r="G22" s="1"/>
    </row>
    <row r="23" spans="1:7" x14ac:dyDescent="0.25">
      <c r="A23" s="1">
        <v>19</v>
      </c>
      <c r="B23" s="1" t="s">
        <v>9</v>
      </c>
      <c r="C23" s="1"/>
      <c r="D23" s="1"/>
      <c r="E23" s="1"/>
      <c r="F23" s="1"/>
      <c r="G23" s="1"/>
    </row>
    <row r="24" spans="1:7" x14ac:dyDescent="0.25">
      <c r="A24" s="1">
        <v>20</v>
      </c>
      <c r="B24" s="1" t="s">
        <v>7</v>
      </c>
      <c r="C24" s="1">
        <v>4</v>
      </c>
      <c r="D24" s="1" t="s">
        <v>8</v>
      </c>
      <c r="E24" s="1" t="s">
        <v>8</v>
      </c>
      <c r="F24" s="1" t="s">
        <v>8</v>
      </c>
      <c r="G24" s="1" t="s">
        <v>8</v>
      </c>
    </row>
    <row r="25" spans="1:7" x14ac:dyDescent="0.25">
      <c r="A25" s="1">
        <v>21</v>
      </c>
      <c r="D25" s="7"/>
      <c r="E25" s="7"/>
      <c r="F25" s="7"/>
      <c r="G25" s="7"/>
    </row>
    <row r="26" spans="1:7" x14ac:dyDescent="0.25">
      <c r="A26" s="1">
        <v>22</v>
      </c>
    </row>
    <row r="27" spans="1:7" x14ac:dyDescent="0.25">
      <c r="A27" s="1">
        <v>23</v>
      </c>
    </row>
    <row r="28" spans="1:7" x14ac:dyDescent="0.25">
      <c r="A28" s="1">
        <v>24</v>
      </c>
    </row>
    <row r="29" spans="1:7" x14ac:dyDescent="0.25">
      <c r="A29" s="1">
        <v>25</v>
      </c>
    </row>
    <row r="30" spans="1:7" x14ac:dyDescent="0.25">
      <c r="A30" s="1">
        <v>26</v>
      </c>
    </row>
    <row r="31" spans="1:7" x14ac:dyDescent="0.25">
      <c r="A31" s="1">
        <v>27</v>
      </c>
    </row>
    <row r="32" spans="1:7" x14ac:dyDescent="0.25">
      <c r="A32" s="1">
        <v>28</v>
      </c>
    </row>
    <row r="33" spans="1:1" x14ac:dyDescent="0.25">
      <c r="A33" s="1">
        <v>29</v>
      </c>
    </row>
    <row r="34" spans="1:1" x14ac:dyDescent="0.25">
      <c r="A34" s="1">
        <v>30</v>
      </c>
    </row>
    <row r="35" spans="1:1" x14ac:dyDescent="0.25">
      <c r="A35" s="1">
        <v>31</v>
      </c>
    </row>
    <row r="36" spans="1:1" x14ac:dyDescent="0.25">
      <c r="A36" s="1">
        <v>32</v>
      </c>
    </row>
    <row r="37" spans="1:1" x14ac:dyDescent="0.25">
      <c r="A37" s="1">
        <v>33</v>
      </c>
    </row>
    <row r="38" spans="1:1" x14ac:dyDescent="0.25">
      <c r="A38" s="1">
        <v>34</v>
      </c>
    </row>
    <row r="39" spans="1:1" x14ac:dyDescent="0.25">
      <c r="A39" s="1">
        <v>35</v>
      </c>
    </row>
    <row r="40" spans="1:1" x14ac:dyDescent="0.25">
      <c r="A40" s="1">
        <v>36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Y84"/>
  <sheetViews>
    <sheetView tabSelected="1" topLeftCell="B1" zoomScale="61" zoomScaleNormal="61" zoomScaleSheetLayoutView="61" workbookViewId="0">
      <selection activeCell="E7" sqref="E7"/>
    </sheetView>
  </sheetViews>
  <sheetFormatPr baseColWidth="10" defaultColWidth="11.5703125" defaultRowHeight="18.75" x14ac:dyDescent="0.3"/>
  <cols>
    <col min="1" max="1" width="11.5703125" style="9" hidden="1" customWidth="1"/>
    <col min="2" max="2" width="37.5703125" style="9" customWidth="1"/>
    <col min="3" max="3" width="10.7109375" style="11" customWidth="1"/>
    <col min="4" max="19" width="9.7109375" style="11" customWidth="1"/>
    <col min="20" max="20" width="9.7109375" style="12" customWidth="1"/>
    <col min="21" max="21" width="9.7109375" style="11" customWidth="1"/>
    <col min="22" max="22" width="11.7109375" style="9" bestFit="1" customWidth="1"/>
    <col min="23" max="23" width="11.5703125" style="9"/>
    <col min="24" max="24" width="12.42578125" style="9" customWidth="1"/>
    <col min="25" max="25" width="14.7109375" style="26" customWidth="1"/>
    <col min="26" max="16384" width="11.5703125" style="9"/>
  </cols>
  <sheetData>
    <row r="1" spans="1:25" ht="26.25" x14ac:dyDescent="0.4">
      <c r="B1" s="32" t="s">
        <v>23</v>
      </c>
      <c r="C1" s="3" t="str">
        <f>IF((OR(B1="Janvier",B1="Février",B1="Mars",B1= "Avril", B1="Mai",B1= "Juin",B1= "Juillet")),"2022","2021")</f>
        <v>2021</v>
      </c>
      <c r="D1" s="10"/>
      <c r="E1" s="10"/>
      <c r="X1" s="13">
        <f>Y1</f>
        <v>44501</v>
      </c>
      <c r="Y1" s="14">
        <f>DATE(C1,MONTH(DATEVALUE(B1&amp;1)),1)</f>
        <v>44501</v>
      </c>
    </row>
    <row r="2" spans="1:25" s="15" customFormat="1" ht="21" x14ac:dyDescent="0.35">
      <c r="B2" s="32"/>
      <c r="C2" s="8" t="b">
        <f>IF(C3="","",NOT(ISNA(VLOOKUP(C3,'Base de travail'!$B$1:$B$84,1,0))))</f>
        <v>1</v>
      </c>
      <c r="D2" s="16" t="b">
        <f>IF(D3="","",NOT(ISNA(VLOOKUP(D3,'Base de travail'!$B$1:$B$84,1,0))))</f>
        <v>0</v>
      </c>
      <c r="E2" s="16" t="b">
        <f>IF(E3="","",NOT(ISNA(VLOOKUP(E3,'Base de travail'!$B$1:$B$84,1,0))))</f>
        <v>0</v>
      </c>
      <c r="F2" s="16" t="b">
        <f>IF(F3="","",NOT(ISNA(VLOOKUP(F3,'Base de travail'!$B$1:$B$84,1,0))))</f>
        <v>0</v>
      </c>
      <c r="G2" s="16" t="b">
        <f>IF(G3="","",NOT(ISNA(VLOOKUP(G3,'Base de travail'!$B$1:$B$84,1,0))))</f>
        <v>0</v>
      </c>
      <c r="H2" s="16" t="b">
        <f>IF(H3="","",NOT(ISNA(VLOOKUP(H3,'Base de travail'!$B$1:$B$84,1,0))))</f>
        <v>0</v>
      </c>
      <c r="I2" s="16" t="b">
        <f>IF(I3="","",NOT(ISNA(VLOOKUP(I3,'Base de travail'!$B$1:$B$84,1,0))))</f>
        <v>1</v>
      </c>
      <c r="J2" s="16" t="b">
        <f>IF(J3="","",NOT(ISNA(VLOOKUP(J3,'Base de travail'!$B$1:$B$84,1,0))))</f>
        <v>0</v>
      </c>
      <c r="K2" s="16" t="b">
        <f>IF(K3="","",NOT(ISNA(VLOOKUP(K3,'Base de travail'!$B$1:$B$84,1,0))))</f>
        <v>0</v>
      </c>
      <c r="L2" s="16" t="b">
        <f>IF(L3="","",NOT(ISNA(VLOOKUP(L3,'Base de travail'!$B$1:$B$84,1,0))))</f>
        <v>0</v>
      </c>
      <c r="M2" s="16" t="b">
        <f>IF(M3="","",NOT(ISNA(VLOOKUP(M3,'Base de travail'!$B$1:$B$84,1,0))))</f>
        <v>0</v>
      </c>
      <c r="N2" s="16" t="b">
        <f>IF(N3="","",NOT(ISNA(VLOOKUP(N3,'Base de travail'!$B$1:$B$84,1,0))))</f>
        <v>0</v>
      </c>
      <c r="O2" s="16" t="b">
        <f>IF(O3="","",NOT(ISNA(VLOOKUP(O3,'Base de travail'!$B$1:$B$84,1,0))))</f>
        <v>0</v>
      </c>
      <c r="P2" s="16" t="b">
        <f>IF(P3="","",NOT(ISNA(VLOOKUP(P3,'Base de travail'!$B$1:$B$84,1,0))))</f>
        <v>0</v>
      </c>
      <c r="Q2" s="16" t="b">
        <f>IF(Q3="","",NOT(ISNA(VLOOKUP(Q3,'Base de travail'!$B$1:$B$84,1,0))))</f>
        <v>0</v>
      </c>
      <c r="R2" s="16" t="b">
        <f>IF(R3="","",NOT(ISNA(VLOOKUP(R3,'Base de travail'!$B$1:$B$84,1,0))))</f>
        <v>0</v>
      </c>
      <c r="S2" s="16" t="b">
        <f>IF(S3="","",NOT(ISNA(VLOOKUP(S3,'Base de travail'!$B$1:$B$84,1,0))))</f>
        <v>0</v>
      </c>
      <c r="T2" s="16" t="b">
        <f>IF(T3="","",NOT(ISNA(VLOOKUP(T3,'Base de travail'!$B$1:$B$84,1,0))))</f>
        <v>0</v>
      </c>
      <c r="U2" s="16" t="str">
        <f>IF(U3="","",NOT(ISNA(VLOOKUP(U3,'Base de travail'!$B$1:$B$84,1,0))))</f>
        <v/>
      </c>
      <c r="X2" s="17">
        <f t="shared" ref="X2:X21" si="0">Y2</f>
        <v>44502</v>
      </c>
      <c r="Y2" s="18">
        <f>IF(WEEKDAY($X$1,2)=2,$X$1+2,IF(WEEKDAY($X$1,2)&lt;5,$X$1+1,$X$1+3))</f>
        <v>44502</v>
      </c>
    </row>
    <row r="3" spans="1:25" s="15" customFormat="1" ht="21" x14ac:dyDescent="0.35">
      <c r="A3" s="15">
        <f ca="1">COUNTA(E2_PS)</f>
        <v>36</v>
      </c>
      <c r="B3" s="15" t="str">
        <f>'E2-PS'!A3</f>
        <v>Total E2-PS : 20</v>
      </c>
      <c r="C3" s="19">
        <f>IF(IF(TEXT(X1,"Jjjj")="Mercredi",X1+1,IF(TEXT(X1,"Jjjj")="Samedi",X1+2,IF(TEXT(X1,"Jjjj")="Dimanche",X1+1,X1)))&gt;EOMONTH(X1,0),"",IF(TEXT(X1,"Jjjj")="Mercredi",X1+1,IF(TEXT(X1,"Jjjj")="Samedi",X1+2,IF(TEXT(X1,"Jjjj")="Dimanche",X1+1,X1))))</f>
        <v>44501</v>
      </c>
      <c r="D3" s="19">
        <f>IFERROR(IF(IF(WEEKDAY(C3,2)&gt;=5,C3+3,IF(WEEKDAY(C3,2)=2,C3+2,C3+1))&gt;EOMONTH($X$1,0),"",IF(WEEKDAY(C3,2)&gt;=5,C3+3,IF(WEEKDAY(C3,2)=2,C3+2,C3+1))),"")</f>
        <v>44502</v>
      </c>
      <c r="E3" s="19">
        <f t="shared" ref="E3:U3" si="1">IFERROR(IF(IF(WEEKDAY(D3,2)&gt;=5,D3+3,IF(WEEKDAY(D3,2)=2,D3+2,D3+1))&gt;EOMONTH($X$1,0),"",IF(WEEKDAY(D3,2)&gt;=5,D3+3,IF(WEEKDAY(D3,2)=2,D3+2,D3+1))),"")</f>
        <v>44504</v>
      </c>
      <c r="F3" s="19">
        <f t="shared" si="1"/>
        <v>44505</v>
      </c>
      <c r="G3" s="19">
        <f t="shared" si="1"/>
        <v>44508</v>
      </c>
      <c r="H3" s="19">
        <f t="shared" si="1"/>
        <v>44509</v>
      </c>
      <c r="I3" s="19">
        <f t="shared" si="1"/>
        <v>44511</v>
      </c>
      <c r="J3" s="19">
        <f t="shared" si="1"/>
        <v>44512</v>
      </c>
      <c r="K3" s="19">
        <f t="shared" si="1"/>
        <v>44515</v>
      </c>
      <c r="L3" s="19">
        <f t="shared" si="1"/>
        <v>44516</v>
      </c>
      <c r="M3" s="19">
        <f t="shared" si="1"/>
        <v>44518</v>
      </c>
      <c r="N3" s="19">
        <f t="shared" si="1"/>
        <v>44519</v>
      </c>
      <c r="O3" s="19">
        <f t="shared" si="1"/>
        <v>44522</v>
      </c>
      <c r="P3" s="19">
        <f t="shared" si="1"/>
        <v>44523</v>
      </c>
      <c r="Q3" s="19">
        <f t="shared" si="1"/>
        <v>44525</v>
      </c>
      <c r="R3" s="19">
        <f t="shared" si="1"/>
        <v>44526</v>
      </c>
      <c r="S3" s="19">
        <f t="shared" si="1"/>
        <v>44529</v>
      </c>
      <c r="T3" s="19">
        <f>IFERROR(IF(IF(WEEKDAY(S3,2)&gt;=5,S3+3,IF(WEEKDAY(S3,2)=2,S3+2,S3+1))&gt;EOMONTH($X$1,0),"",IF(WEEKDAY(S3,2)&gt;=5,S3+3,IF(WEEKDAY(S3,2)=2,S3+2,S3+1))),"")</f>
        <v>44530</v>
      </c>
      <c r="U3" s="19" t="str">
        <f t="shared" si="1"/>
        <v/>
      </c>
      <c r="V3" s="20"/>
      <c r="X3" s="17">
        <f t="shared" si="0"/>
        <v>44504</v>
      </c>
      <c r="Y3" s="18">
        <f t="shared" ref="Y3:Y21" si="2">IF(WEEKDAY(Y2,2)=2,Y2+2,IF(WEEKDAY(Y2,2)&lt;5,Y2+1,Y2+3))</f>
        <v>44504</v>
      </c>
    </row>
    <row r="4" spans="1:25" x14ac:dyDescent="0.3">
      <c r="B4" s="21" t="s">
        <v>0</v>
      </c>
      <c r="C4" s="22" t="str">
        <f>IF(TEXT(C3,"Jjjj")="vendredi","vend",TEXT(C3,"Jjjj"))</f>
        <v>lundi</v>
      </c>
      <c r="D4" s="22" t="str">
        <f t="shared" ref="D4:U4" si="3">IF(TEXT(D3,"Jjjj")="vendredi","vend",TEXT(D3,"Jjjj"))</f>
        <v>mardi</v>
      </c>
      <c r="E4" s="22" t="str">
        <f t="shared" si="3"/>
        <v>jeudi</v>
      </c>
      <c r="F4" s="22" t="str">
        <f t="shared" si="3"/>
        <v>vend</v>
      </c>
      <c r="G4" s="22" t="str">
        <f t="shared" si="3"/>
        <v>lundi</v>
      </c>
      <c r="H4" s="22" t="str">
        <f t="shared" si="3"/>
        <v>mardi</v>
      </c>
      <c r="I4" s="22" t="str">
        <f t="shared" si="3"/>
        <v>jeudi</v>
      </c>
      <c r="J4" s="22" t="str">
        <f t="shared" si="3"/>
        <v>vend</v>
      </c>
      <c r="K4" s="22" t="str">
        <f t="shared" si="3"/>
        <v>lundi</v>
      </c>
      <c r="L4" s="22" t="str">
        <f t="shared" si="3"/>
        <v>mardi</v>
      </c>
      <c r="M4" s="22" t="str">
        <f t="shared" si="3"/>
        <v>jeudi</v>
      </c>
      <c r="N4" s="22" t="str">
        <f t="shared" si="3"/>
        <v>vend</v>
      </c>
      <c r="O4" s="22" t="str">
        <f t="shared" si="3"/>
        <v>lundi</v>
      </c>
      <c r="P4" s="22" t="str">
        <f t="shared" si="3"/>
        <v>mardi</v>
      </c>
      <c r="Q4" s="22" t="str">
        <f t="shared" si="3"/>
        <v>jeudi</v>
      </c>
      <c r="R4" s="22" t="str">
        <f t="shared" si="3"/>
        <v>vend</v>
      </c>
      <c r="S4" s="22" t="str">
        <f t="shared" si="3"/>
        <v>lundi</v>
      </c>
      <c r="T4" s="22" t="str">
        <f t="shared" si="3"/>
        <v>mardi</v>
      </c>
      <c r="U4" s="22" t="str">
        <f t="shared" si="3"/>
        <v/>
      </c>
      <c r="V4" s="13"/>
      <c r="X4" s="13">
        <f t="shared" si="0"/>
        <v>44505</v>
      </c>
      <c r="Y4" s="14">
        <f t="shared" si="2"/>
        <v>44505</v>
      </c>
    </row>
    <row r="5" spans="1:25" x14ac:dyDescent="0.3">
      <c r="A5" s="9">
        <f>1</f>
        <v>1</v>
      </c>
      <c r="B5" s="23">
        <f t="shared" ref="B5:B44" ca="1" si="4">IFERROR(INDEX(E2_PS,MATCH(A5,$A$5:$A$32,0),1),"")</f>
        <v>1</v>
      </c>
      <c r="C5" s="24" t="str">
        <f ca="1">IFERROR(IF(VLOOKUP($B5,'E2-PS'!$A$4:$G$46,MATCH(C$4,'E2-PS'!$D$4:$G$4,0)+(COUNTA('E2-PS'!$A$4:$G$4)-4),0)="","",(VLOOKUP($B5,'E2-PS'!$A$4:$G$46,MATCH(C$4,'E2-PS'!$D$4:$G$4,0)+(COUNTA('E2-PS'!$A$4:$G$4)-4),0))),"")</f>
        <v>O</v>
      </c>
      <c r="D5" s="24" t="str">
        <f ca="1">IFERROR(IF(VLOOKUP($B5,'E2-PS'!$A$4:$G$46,MATCH(D$4,'E2-PS'!$D$4:$G$4,0)+(COUNTA('E2-PS'!$A$4:$G$4)-4),0)="","",(VLOOKUP($B5,'E2-PS'!$A$4:$G$46,MATCH(D$4,'E2-PS'!$D$4:$G$4,0)+(COUNTA('E2-PS'!$A$4:$G$4)-4),0))),"")</f>
        <v>O</v>
      </c>
      <c r="E5" s="24" t="str">
        <f ca="1">IFERROR(IF(VLOOKUP($B5,'E2-PS'!$A$4:$G$46,MATCH(E$4,'E2-PS'!$D$4:$G$4,0)+(COUNTA('E2-PS'!$A$4:$G$4)-4),0)="","",(VLOOKUP($B5,'E2-PS'!$A$4:$G$46,MATCH(E$4,'E2-PS'!$D$4:$G$4,0)+(COUNTA('E2-PS'!$A$4:$G$4)-4),0))),"")</f>
        <v>O</v>
      </c>
      <c r="F5" s="24" t="str">
        <f ca="1">IFERROR(IF(VLOOKUP($B5,'E2-PS'!$A$4:$G$46,MATCH(F$4,'E2-PS'!$D$4:$G$4,0)+(COUNTA('E2-PS'!$A$4:$G$4)-4),0)="","",(VLOOKUP($B5,'E2-PS'!$A$4:$G$46,MATCH(F$4,'E2-PS'!$D$4:$G$4,0)+(COUNTA('E2-PS'!$A$4:$G$4)-4),0))),"")</f>
        <v/>
      </c>
      <c r="G5" s="24" t="str">
        <f ca="1">IFERROR(IF(VLOOKUP($B5,'E2-PS'!$A$4:$G$46,MATCH(G$4,'E2-PS'!$D$4:$G$4,0)+(COUNTA('E2-PS'!$A$4:$G$4)-4),0)="","",(VLOOKUP($B5,'E2-PS'!$A$4:$G$46,MATCH(G$4,'E2-PS'!$D$4:$G$4,0)+(COUNTA('E2-PS'!$A$4:$G$4)-4),0))),"")</f>
        <v>O</v>
      </c>
      <c r="H5" s="24" t="str">
        <f ca="1">IFERROR(IF(VLOOKUP($B5,'E2-PS'!$A$4:$G$46,MATCH(H$4,'E2-PS'!$D$4:$G$4,0)+(COUNTA('E2-PS'!$A$4:$G$4)-4),0)="","",(VLOOKUP($B5,'E2-PS'!$A$4:$G$46,MATCH(H$4,'E2-PS'!$D$4:$G$4,0)+(COUNTA('E2-PS'!$A$4:$G$4)-4),0))),"")</f>
        <v>O</v>
      </c>
      <c r="I5" s="24" t="str">
        <f ca="1">IFERROR(IF(VLOOKUP($B5,'E2-PS'!$A$4:$G$46,MATCH(I$4,'E2-PS'!$D$4:$G$4,0)+(COUNTA('E2-PS'!$A$4:$G$4)-4),0)="","",(VLOOKUP($B5,'E2-PS'!$A$4:$G$46,MATCH(I$4,'E2-PS'!$D$4:$G$4,0)+(COUNTA('E2-PS'!$A$4:$G$4)-4),0))),"")</f>
        <v>O</v>
      </c>
      <c r="J5" s="24" t="str">
        <f ca="1">IFERROR(IF(VLOOKUP($B5,'E2-PS'!$A$4:$G$46,MATCH(J$4,'E2-PS'!$D$4:$G$4,0)+(COUNTA('E2-PS'!$A$4:$G$4)-4),0)="","",(VLOOKUP($B5,'E2-PS'!$A$4:$G$46,MATCH(J$4,'E2-PS'!$D$4:$G$4,0)+(COUNTA('E2-PS'!$A$4:$G$4)-4),0))),"")</f>
        <v/>
      </c>
      <c r="K5" s="24" t="str">
        <f ca="1">IFERROR(IF(VLOOKUP($B5,'E2-PS'!$A$4:$G$46,MATCH(K$4,'E2-PS'!$D$4:$G$4,0)+(COUNTA('E2-PS'!$A$4:$G$4)-4),0)="","",(VLOOKUP($B5,'E2-PS'!$A$4:$G$46,MATCH(K$4,'E2-PS'!$D$4:$G$4,0)+(COUNTA('E2-PS'!$A$4:$G$4)-4),0))),"")</f>
        <v>O</v>
      </c>
      <c r="L5" s="24" t="str">
        <f ca="1">IFERROR(IF(VLOOKUP($B5,'E2-PS'!$A$4:$G$46,MATCH(L$4,'E2-PS'!$D$4:$G$4,0)+(COUNTA('E2-PS'!$A$4:$G$4)-4),0)="","",(VLOOKUP($B5,'E2-PS'!$A$4:$G$46,MATCH(L$4,'E2-PS'!$D$4:$G$4,0)+(COUNTA('E2-PS'!$A$4:$G$4)-4),0))),"")</f>
        <v>O</v>
      </c>
      <c r="M5" s="24" t="str">
        <f ca="1">IFERROR(IF(VLOOKUP($B5,'E2-PS'!$A$4:$G$46,MATCH(M$4,'E2-PS'!$D$4:$G$4,0)+(COUNTA('E2-PS'!$A$4:$G$4)-4),0)="","",(VLOOKUP($B5,'E2-PS'!$A$4:$G$46,MATCH(M$4,'E2-PS'!$D$4:$G$4,0)+(COUNTA('E2-PS'!$A$4:$G$4)-4),0))),"")</f>
        <v>O</v>
      </c>
      <c r="N5" s="24" t="str">
        <f ca="1">IFERROR(IF(VLOOKUP($B5,'E2-PS'!$A$4:$G$46,MATCH(N$4,'E2-PS'!$D$4:$G$4,0)+(COUNTA('E2-PS'!$A$4:$G$4)-4),0)="","",(VLOOKUP($B5,'E2-PS'!$A$4:$G$46,MATCH(N$4,'E2-PS'!$D$4:$G$4,0)+(COUNTA('E2-PS'!$A$4:$G$4)-4),0))),"")</f>
        <v/>
      </c>
      <c r="O5" s="24" t="str">
        <f ca="1">IFERROR(IF(VLOOKUP($B5,'E2-PS'!$A$4:$G$46,MATCH(O$4,'E2-PS'!$D$4:$G$4,0)+(COUNTA('E2-PS'!$A$4:$G$4)-4),0)="","",(VLOOKUP($B5,'E2-PS'!$A$4:$G$46,MATCH(O$4,'E2-PS'!$D$4:$G$4,0)+(COUNTA('E2-PS'!$A$4:$G$4)-4),0))),"")</f>
        <v>O</v>
      </c>
      <c r="P5" s="24" t="str">
        <f ca="1">IFERROR(IF(VLOOKUP($B5,'E2-PS'!$A$4:$G$46,MATCH(P$4,'E2-PS'!$D$4:$G$4,0)+(COUNTA('E2-PS'!$A$4:$G$4)-4),0)="","",(VLOOKUP($B5,'E2-PS'!$A$4:$G$46,MATCH(P$4,'E2-PS'!$D$4:$G$4,0)+(COUNTA('E2-PS'!$A$4:$G$4)-4),0))),"")</f>
        <v>O</v>
      </c>
      <c r="Q5" s="24" t="str">
        <f ca="1">IFERROR(IF(VLOOKUP($B5,'E2-PS'!$A$4:$G$46,MATCH(Q$4,'E2-PS'!$D$4:$G$4,0)+(COUNTA('E2-PS'!$A$4:$G$4)-4),0)="","",(VLOOKUP($B5,'E2-PS'!$A$4:$G$46,MATCH(Q$4,'E2-PS'!$D$4:$G$4,0)+(COUNTA('E2-PS'!$A$4:$G$4)-4),0))),"")</f>
        <v>O</v>
      </c>
      <c r="R5" s="24" t="str">
        <f ca="1">IFERROR(IF(VLOOKUP($B5,'E2-PS'!$A$4:$G$46,MATCH(R$4,'E2-PS'!$D$4:$G$4,0)+(COUNTA('E2-PS'!$A$4:$G$4)-4),0)="","",(VLOOKUP($B5,'E2-PS'!$A$4:$G$46,MATCH(R$4,'E2-PS'!$D$4:$G$4,0)+(COUNTA('E2-PS'!$A$4:$G$4)-4),0))),"")</f>
        <v/>
      </c>
      <c r="S5" s="24" t="str">
        <f ca="1">IFERROR(IF(VLOOKUP($B5,'E2-PS'!$A$4:$G$46,MATCH(S$4,'E2-PS'!$D$4:$G$4,0)+(COUNTA('E2-PS'!$A$4:$G$4)-4),0)="","",(VLOOKUP($B5,'E2-PS'!$A$4:$G$46,MATCH(S$4,'E2-PS'!$D$4:$G$4,0)+(COUNTA('E2-PS'!$A$4:$G$4)-4),0))),"")</f>
        <v>O</v>
      </c>
      <c r="T5" s="24" t="str">
        <f ca="1">IFERROR(IF(VLOOKUP($B5,'E2-PS'!$A$4:$G$46,MATCH(T$4,'E2-PS'!$D$4:$G$4,0)+(COUNTA('E2-PS'!$A$4:$G$4)-4),0)="","",(VLOOKUP($B5,'E2-PS'!$A$4:$G$46,MATCH(T$4,'E2-PS'!$D$4:$G$4,0)+(COUNTA('E2-PS'!$A$4:$G$4)-4),0))),"")</f>
        <v>O</v>
      </c>
      <c r="U5" s="24" t="str">
        <f ca="1">IFERROR(IF(VLOOKUP($B5,'E2-PS'!$A$4:$G$46,MATCH(U$4,'E2-PS'!$D$4:$G$4,0)+(COUNTA('E2-PS'!$A$4:$G$4)-4),0)="","",(VLOOKUP($B5,'E2-PS'!$A$4:$G$46,MATCH(U$4,'E2-PS'!$D$4:$G$4,0)+(COUNTA('E2-PS'!$A$4:$G$4)-4),0))),"")</f>
        <v/>
      </c>
      <c r="V5" s="11">
        <f ca="1">IF(COUNTIFS(C5:U5,"O",$C$2:$U$2,"FAUX")&gt;0,COUNTIFS(C5:U5,"O",$C$2:$U$2,"FAUX"),"")</f>
        <v>12</v>
      </c>
      <c r="X5" s="25">
        <f t="shared" si="0"/>
        <v>44508</v>
      </c>
      <c r="Y5" s="26">
        <f t="shared" si="2"/>
        <v>44508</v>
      </c>
    </row>
    <row r="6" spans="1:25" x14ac:dyDescent="0.3">
      <c r="A6" s="9">
        <f ca="1">IFERROR(IF(A5+1&gt;$A$3,"",A5+1),"")</f>
        <v>2</v>
      </c>
      <c r="B6" s="23">
        <f t="shared" ca="1" si="4"/>
        <v>2</v>
      </c>
      <c r="C6" s="24" t="str">
        <f ca="1">IFERROR(IF(VLOOKUP($B6,'E2-PS'!$A$4:$G$46,MATCH(C$4,'E2-PS'!$D$4:$G$4,0)+(COUNTA('E2-PS'!$A$4:$G$4)-4),0)="","",(VLOOKUP($B6,'E2-PS'!$A$4:$G$46,MATCH(C$4,'E2-PS'!$D$4:$G$4,0)+(COUNTA('E2-PS'!$A$4:$G$4)-4),0))),"")</f>
        <v>O</v>
      </c>
      <c r="D6" s="24" t="str">
        <f ca="1">IFERROR(IF(VLOOKUP($B6,'E2-PS'!$A$4:$G$46,MATCH(D$4,'E2-PS'!$D$4:$G$4,0)+(COUNTA('E2-PS'!$A$4:$G$4)-4),0)="","",(VLOOKUP($B6,'E2-PS'!$A$4:$G$46,MATCH(D$4,'E2-PS'!$D$4:$G$4,0)+(COUNTA('E2-PS'!$A$4:$G$4)-4),0))),"")</f>
        <v>O</v>
      </c>
      <c r="E6" s="24" t="str">
        <f ca="1">IFERROR(IF(VLOOKUP($B6,'E2-PS'!$A$4:$G$46,MATCH(E$4,'E2-PS'!$D$4:$G$4,0)+(COUNTA('E2-PS'!$A$4:$G$4)-4),0)="","",(VLOOKUP($B6,'E2-PS'!$A$4:$G$46,MATCH(E$4,'E2-PS'!$D$4:$G$4,0)+(COUNTA('E2-PS'!$A$4:$G$4)-4),0))),"")</f>
        <v>O</v>
      </c>
      <c r="F6" s="24" t="str">
        <f ca="1">IFERROR(IF(VLOOKUP($B6,'E2-PS'!$A$4:$G$46,MATCH(F$4,'E2-PS'!$D$4:$G$4,0)+(COUNTA('E2-PS'!$A$4:$G$4)-4),0)="","",(VLOOKUP($B6,'E2-PS'!$A$4:$G$46,MATCH(F$4,'E2-PS'!$D$4:$G$4,0)+(COUNTA('E2-PS'!$A$4:$G$4)-4),0))),"")</f>
        <v>O</v>
      </c>
      <c r="G6" s="24" t="str">
        <f ca="1">IFERROR(IF(VLOOKUP($B6,'E2-PS'!$A$4:$G$46,MATCH(G$4,'E2-PS'!$D$4:$G$4,0)+(COUNTA('E2-PS'!$A$4:$G$4)-4),0)="","",(VLOOKUP($B6,'E2-PS'!$A$4:$G$46,MATCH(G$4,'E2-PS'!$D$4:$G$4,0)+(COUNTA('E2-PS'!$A$4:$G$4)-4),0))),"")</f>
        <v>O</v>
      </c>
      <c r="H6" s="24" t="str">
        <f ca="1">IFERROR(IF(VLOOKUP($B6,'E2-PS'!$A$4:$G$46,MATCH(H$4,'E2-PS'!$D$4:$G$4,0)+(COUNTA('E2-PS'!$A$4:$G$4)-4),0)="","",(VLOOKUP($B6,'E2-PS'!$A$4:$G$46,MATCH(H$4,'E2-PS'!$D$4:$G$4,0)+(COUNTA('E2-PS'!$A$4:$G$4)-4),0))),"")</f>
        <v>O</v>
      </c>
      <c r="I6" s="24" t="str">
        <f ca="1">IFERROR(IF(VLOOKUP($B6,'E2-PS'!$A$4:$G$46,MATCH(I$4,'E2-PS'!$D$4:$G$4,0)+(COUNTA('E2-PS'!$A$4:$G$4)-4),0)="","",(VLOOKUP($B6,'E2-PS'!$A$4:$G$46,MATCH(I$4,'E2-PS'!$D$4:$G$4,0)+(COUNTA('E2-PS'!$A$4:$G$4)-4),0))),"")</f>
        <v>O</v>
      </c>
      <c r="J6" s="24" t="str">
        <f ca="1">IFERROR(IF(VLOOKUP($B6,'E2-PS'!$A$4:$G$46,MATCH(J$4,'E2-PS'!$D$4:$G$4,0)+(COUNTA('E2-PS'!$A$4:$G$4)-4),0)="","",(VLOOKUP($B6,'E2-PS'!$A$4:$G$46,MATCH(J$4,'E2-PS'!$D$4:$G$4,0)+(COUNTA('E2-PS'!$A$4:$G$4)-4),0))),"")</f>
        <v>O</v>
      </c>
      <c r="K6" s="24" t="str">
        <f ca="1">IFERROR(IF(VLOOKUP($B6,'E2-PS'!$A$4:$G$46,MATCH(K$4,'E2-PS'!$D$4:$G$4,0)+(COUNTA('E2-PS'!$A$4:$G$4)-4),0)="","",(VLOOKUP($B6,'E2-PS'!$A$4:$G$46,MATCH(K$4,'E2-PS'!$D$4:$G$4,0)+(COUNTA('E2-PS'!$A$4:$G$4)-4),0))),"")</f>
        <v>O</v>
      </c>
      <c r="L6" s="24" t="str">
        <f ca="1">IFERROR(IF(VLOOKUP($B6,'E2-PS'!$A$4:$G$46,MATCH(L$4,'E2-PS'!$D$4:$G$4,0)+(COUNTA('E2-PS'!$A$4:$G$4)-4),0)="","",(VLOOKUP($B6,'E2-PS'!$A$4:$G$46,MATCH(L$4,'E2-PS'!$D$4:$G$4,0)+(COUNTA('E2-PS'!$A$4:$G$4)-4),0))),"")</f>
        <v>O</v>
      </c>
      <c r="M6" s="24" t="str">
        <f ca="1">IFERROR(IF(VLOOKUP($B6,'E2-PS'!$A$4:$G$46,MATCH(M$4,'E2-PS'!$D$4:$G$4,0)+(COUNTA('E2-PS'!$A$4:$G$4)-4),0)="","",(VLOOKUP($B6,'E2-PS'!$A$4:$G$46,MATCH(M$4,'E2-PS'!$D$4:$G$4,0)+(COUNTA('E2-PS'!$A$4:$G$4)-4),0))),"")</f>
        <v>O</v>
      </c>
      <c r="N6" s="24" t="str">
        <f ca="1">IFERROR(IF(VLOOKUP($B6,'E2-PS'!$A$4:$G$46,MATCH(N$4,'E2-PS'!$D$4:$G$4,0)+(COUNTA('E2-PS'!$A$4:$G$4)-4),0)="","",(VLOOKUP($B6,'E2-PS'!$A$4:$G$46,MATCH(N$4,'E2-PS'!$D$4:$G$4,0)+(COUNTA('E2-PS'!$A$4:$G$4)-4),0))),"")</f>
        <v>O</v>
      </c>
      <c r="O6" s="24" t="str">
        <f ca="1">IFERROR(IF(VLOOKUP($B6,'E2-PS'!$A$4:$G$46,MATCH(O$4,'E2-PS'!$D$4:$G$4,0)+(COUNTA('E2-PS'!$A$4:$G$4)-4),0)="","",(VLOOKUP($B6,'E2-PS'!$A$4:$G$46,MATCH(O$4,'E2-PS'!$D$4:$G$4,0)+(COUNTA('E2-PS'!$A$4:$G$4)-4),0))),"")</f>
        <v>O</v>
      </c>
      <c r="P6" s="24" t="str">
        <f ca="1">IFERROR(IF(VLOOKUP($B6,'E2-PS'!$A$4:$G$46,MATCH(P$4,'E2-PS'!$D$4:$G$4,0)+(COUNTA('E2-PS'!$A$4:$G$4)-4),0)="","",(VLOOKUP($B6,'E2-PS'!$A$4:$G$46,MATCH(P$4,'E2-PS'!$D$4:$G$4,0)+(COUNTA('E2-PS'!$A$4:$G$4)-4),0))),"")</f>
        <v>O</v>
      </c>
      <c r="Q6" s="24" t="str">
        <f ca="1">IFERROR(IF(VLOOKUP($B6,'E2-PS'!$A$4:$G$46,MATCH(Q$4,'E2-PS'!$D$4:$G$4,0)+(COUNTA('E2-PS'!$A$4:$G$4)-4),0)="","",(VLOOKUP($B6,'E2-PS'!$A$4:$G$46,MATCH(Q$4,'E2-PS'!$D$4:$G$4,0)+(COUNTA('E2-PS'!$A$4:$G$4)-4),0))),"")</f>
        <v>O</v>
      </c>
      <c r="R6" s="24" t="str">
        <f ca="1">IFERROR(IF(VLOOKUP($B6,'E2-PS'!$A$4:$G$46,MATCH(R$4,'E2-PS'!$D$4:$G$4,0)+(COUNTA('E2-PS'!$A$4:$G$4)-4),0)="","",(VLOOKUP($B6,'E2-PS'!$A$4:$G$46,MATCH(R$4,'E2-PS'!$D$4:$G$4,0)+(COUNTA('E2-PS'!$A$4:$G$4)-4),0))),"")</f>
        <v>O</v>
      </c>
      <c r="S6" s="24" t="str">
        <f ca="1">IFERROR(IF(VLOOKUP($B6,'E2-PS'!$A$4:$G$46,MATCH(S$4,'E2-PS'!$D$4:$G$4,0)+(COUNTA('E2-PS'!$A$4:$G$4)-4),0)="","",(VLOOKUP($B6,'E2-PS'!$A$4:$G$46,MATCH(S$4,'E2-PS'!$D$4:$G$4,0)+(COUNTA('E2-PS'!$A$4:$G$4)-4),0))),"")</f>
        <v>O</v>
      </c>
      <c r="T6" s="24" t="str">
        <f ca="1">IFERROR(IF(VLOOKUP($B6,'E2-PS'!$A$4:$G$46,MATCH(T$4,'E2-PS'!$D$4:$G$4,0)+(COUNTA('E2-PS'!$A$4:$G$4)-4),0)="","",(VLOOKUP($B6,'E2-PS'!$A$4:$G$46,MATCH(T$4,'E2-PS'!$D$4:$G$4,0)+(COUNTA('E2-PS'!$A$4:$G$4)-4),0))),"")</f>
        <v>O</v>
      </c>
      <c r="U6" s="24" t="str">
        <f ca="1">IFERROR(IF(VLOOKUP($B6,'E2-PS'!$A$4:$G$46,MATCH(U$4,'E2-PS'!$D$4:$G$4,0)+(COUNTA('E2-PS'!$A$4:$G$4)-4),0)="","",(VLOOKUP($B6,'E2-PS'!$A$4:$G$46,MATCH(U$4,'E2-PS'!$D$4:$G$4,0)+(COUNTA('E2-PS'!$A$4:$G$4)-4),0))),"")</f>
        <v/>
      </c>
      <c r="V6" s="11">
        <f t="shared" ref="V6:V44" ca="1" si="5">IF(COUNTIFS(C6:U6,"O",$C$2:$U$2,"FAUX")&gt;0,COUNTIFS(C6:U6,"O",$C$2:$U$2,"FAUX"),"")</f>
        <v>16</v>
      </c>
      <c r="X6" s="25">
        <f t="shared" si="0"/>
        <v>44509</v>
      </c>
      <c r="Y6" s="26">
        <f t="shared" si="2"/>
        <v>44509</v>
      </c>
    </row>
    <row r="7" spans="1:25" x14ac:dyDescent="0.3">
      <c r="A7" s="9">
        <f t="shared" ref="A7:A40" ca="1" si="6">IFERROR(IF(A6+1&gt;$A$3,"",A6+1),"")</f>
        <v>3</v>
      </c>
      <c r="B7" s="23">
        <f t="shared" ca="1" si="4"/>
        <v>3</v>
      </c>
      <c r="C7" s="24" t="str">
        <f ca="1">IFERROR(IF(VLOOKUP($B7,'E2-PS'!$A$4:$G$46,MATCH(C$4,'E2-PS'!$D$4:$G$4,0)+(COUNTA('E2-PS'!$A$4:$G$4)-4),0)="","",(VLOOKUP($B7,'E2-PS'!$A$4:$G$46,MATCH(C$4,'E2-PS'!$D$4:$G$4,0)+(COUNTA('E2-PS'!$A$4:$G$4)-4),0))),"")</f>
        <v>O</v>
      </c>
      <c r="D7" s="24" t="str">
        <f ca="1">IFERROR(IF(VLOOKUP($B7,'E2-PS'!$A$4:$G$46,MATCH(D$4,'E2-PS'!$D$4:$G$4,0)+(COUNTA('E2-PS'!$A$4:$G$4)-4),0)="","",(VLOOKUP($B7,'E2-PS'!$A$4:$G$46,MATCH(D$4,'E2-PS'!$D$4:$G$4,0)+(COUNTA('E2-PS'!$A$4:$G$4)-4),0))),"")</f>
        <v>O</v>
      </c>
      <c r="E7" s="24" t="str">
        <f ca="1">IFERROR(IF(VLOOKUP($B7,'E2-PS'!$A$4:$G$46,MATCH(E$4,'E2-PS'!$D$4:$G$4,0)+(COUNTA('E2-PS'!$A$4:$G$4)-4),0)="","",(VLOOKUP($B7,'E2-PS'!$A$4:$G$46,MATCH(E$4,'E2-PS'!$D$4:$G$4,0)+(COUNTA('E2-PS'!$A$4:$G$4)-4),0))),"")</f>
        <v>O</v>
      </c>
      <c r="F7" s="24" t="str">
        <f ca="1">IFERROR(IF(VLOOKUP($B7,'E2-PS'!$A$4:$G$46,MATCH(F$4,'E2-PS'!$D$4:$G$4,0)+(COUNTA('E2-PS'!$A$4:$G$4)-4),0)="","",(VLOOKUP($B7,'E2-PS'!$A$4:$G$46,MATCH(F$4,'E2-PS'!$D$4:$G$4,0)+(COUNTA('E2-PS'!$A$4:$G$4)-4),0))),"")</f>
        <v/>
      </c>
      <c r="G7" s="24" t="str">
        <f ca="1">IFERROR(IF(VLOOKUP($B7,'E2-PS'!$A$4:$G$46,MATCH(G$4,'E2-PS'!$D$4:$G$4,0)+(COUNTA('E2-PS'!$A$4:$G$4)-4),0)="","",(VLOOKUP($B7,'E2-PS'!$A$4:$G$46,MATCH(G$4,'E2-PS'!$D$4:$G$4,0)+(COUNTA('E2-PS'!$A$4:$G$4)-4),0))),"")</f>
        <v>O</v>
      </c>
      <c r="H7" s="24" t="str">
        <f ca="1">IFERROR(IF(VLOOKUP($B7,'E2-PS'!$A$4:$G$46,MATCH(H$4,'E2-PS'!$D$4:$G$4,0)+(COUNTA('E2-PS'!$A$4:$G$4)-4),0)="","",(VLOOKUP($B7,'E2-PS'!$A$4:$G$46,MATCH(H$4,'E2-PS'!$D$4:$G$4,0)+(COUNTA('E2-PS'!$A$4:$G$4)-4),0))),"")</f>
        <v>O</v>
      </c>
      <c r="I7" s="24" t="str">
        <f ca="1">IFERROR(IF(VLOOKUP($B7,'E2-PS'!$A$4:$G$46,MATCH(I$4,'E2-PS'!$D$4:$G$4,0)+(COUNTA('E2-PS'!$A$4:$G$4)-4),0)="","",(VLOOKUP($B7,'E2-PS'!$A$4:$G$46,MATCH(I$4,'E2-PS'!$D$4:$G$4,0)+(COUNTA('E2-PS'!$A$4:$G$4)-4),0))),"")</f>
        <v>O</v>
      </c>
      <c r="J7" s="24" t="str">
        <f ca="1">IFERROR(IF(VLOOKUP($B7,'E2-PS'!$A$4:$G$46,MATCH(J$4,'E2-PS'!$D$4:$G$4,0)+(COUNTA('E2-PS'!$A$4:$G$4)-4),0)="","",(VLOOKUP($B7,'E2-PS'!$A$4:$G$46,MATCH(J$4,'E2-PS'!$D$4:$G$4,0)+(COUNTA('E2-PS'!$A$4:$G$4)-4),0))),"")</f>
        <v/>
      </c>
      <c r="K7" s="24" t="str">
        <f ca="1">IFERROR(IF(VLOOKUP($B7,'E2-PS'!$A$4:$G$46,MATCH(K$4,'E2-PS'!$D$4:$G$4,0)+(COUNTA('E2-PS'!$A$4:$G$4)-4),0)="","",(VLOOKUP($B7,'E2-PS'!$A$4:$G$46,MATCH(K$4,'E2-PS'!$D$4:$G$4,0)+(COUNTA('E2-PS'!$A$4:$G$4)-4),0))),"")</f>
        <v>O</v>
      </c>
      <c r="L7" s="24" t="str">
        <f ca="1">IFERROR(IF(VLOOKUP($B7,'E2-PS'!$A$4:$G$46,MATCH(L$4,'E2-PS'!$D$4:$G$4,0)+(COUNTA('E2-PS'!$A$4:$G$4)-4),0)="","",(VLOOKUP($B7,'E2-PS'!$A$4:$G$46,MATCH(L$4,'E2-PS'!$D$4:$G$4,0)+(COUNTA('E2-PS'!$A$4:$G$4)-4),0))),"")</f>
        <v>O</v>
      </c>
      <c r="M7" s="24" t="str">
        <f ca="1">IFERROR(IF(VLOOKUP($B7,'E2-PS'!$A$4:$G$46,MATCH(M$4,'E2-PS'!$D$4:$G$4,0)+(COUNTA('E2-PS'!$A$4:$G$4)-4),0)="","",(VLOOKUP($B7,'E2-PS'!$A$4:$G$46,MATCH(M$4,'E2-PS'!$D$4:$G$4,0)+(COUNTA('E2-PS'!$A$4:$G$4)-4),0))),"")</f>
        <v>O</v>
      </c>
      <c r="N7" s="24" t="str">
        <f ca="1">IFERROR(IF(VLOOKUP($B7,'E2-PS'!$A$4:$G$46,MATCH(N$4,'E2-PS'!$D$4:$G$4,0)+(COUNTA('E2-PS'!$A$4:$G$4)-4),0)="","",(VLOOKUP($B7,'E2-PS'!$A$4:$G$46,MATCH(N$4,'E2-PS'!$D$4:$G$4,0)+(COUNTA('E2-PS'!$A$4:$G$4)-4),0))),"")</f>
        <v/>
      </c>
      <c r="O7" s="24" t="str">
        <f ca="1">IFERROR(IF(VLOOKUP($B7,'E2-PS'!$A$4:$G$46,MATCH(O$4,'E2-PS'!$D$4:$G$4,0)+(COUNTA('E2-PS'!$A$4:$G$4)-4),0)="","",(VLOOKUP($B7,'E2-PS'!$A$4:$G$46,MATCH(O$4,'E2-PS'!$D$4:$G$4,0)+(COUNTA('E2-PS'!$A$4:$G$4)-4),0))),"")</f>
        <v>O</v>
      </c>
      <c r="P7" s="24" t="str">
        <f ca="1">IFERROR(IF(VLOOKUP($B7,'E2-PS'!$A$4:$G$46,MATCH(P$4,'E2-PS'!$D$4:$G$4,0)+(COUNTA('E2-PS'!$A$4:$G$4)-4),0)="","",(VLOOKUP($B7,'E2-PS'!$A$4:$G$46,MATCH(P$4,'E2-PS'!$D$4:$G$4,0)+(COUNTA('E2-PS'!$A$4:$G$4)-4),0))),"")</f>
        <v>O</v>
      </c>
      <c r="Q7" s="24" t="str">
        <f ca="1">IFERROR(IF(VLOOKUP($B7,'E2-PS'!$A$4:$G$46,MATCH(Q$4,'E2-PS'!$D$4:$G$4,0)+(COUNTA('E2-PS'!$A$4:$G$4)-4),0)="","",(VLOOKUP($B7,'E2-PS'!$A$4:$G$46,MATCH(Q$4,'E2-PS'!$D$4:$G$4,0)+(COUNTA('E2-PS'!$A$4:$G$4)-4),0))),"")</f>
        <v>O</v>
      </c>
      <c r="R7" s="24" t="str">
        <f ca="1">IFERROR(IF(VLOOKUP($B7,'E2-PS'!$A$4:$G$46,MATCH(R$4,'E2-PS'!$D$4:$G$4,0)+(COUNTA('E2-PS'!$A$4:$G$4)-4),0)="","",(VLOOKUP($B7,'E2-PS'!$A$4:$G$46,MATCH(R$4,'E2-PS'!$D$4:$G$4,0)+(COUNTA('E2-PS'!$A$4:$G$4)-4),0))),"")</f>
        <v/>
      </c>
      <c r="S7" s="24" t="str">
        <f ca="1">IFERROR(IF(VLOOKUP($B7,'E2-PS'!$A$4:$G$46,MATCH(S$4,'E2-PS'!$D$4:$G$4,0)+(COUNTA('E2-PS'!$A$4:$G$4)-4),0)="","",(VLOOKUP($B7,'E2-PS'!$A$4:$G$46,MATCH(S$4,'E2-PS'!$D$4:$G$4,0)+(COUNTA('E2-PS'!$A$4:$G$4)-4),0))),"")</f>
        <v>O</v>
      </c>
      <c r="T7" s="24" t="str">
        <f ca="1">IFERROR(IF(VLOOKUP($B7,'E2-PS'!$A$4:$G$46,MATCH(T$4,'E2-PS'!$D$4:$G$4,0)+(COUNTA('E2-PS'!$A$4:$G$4)-4),0)="","",(VLOOKUP($B7,'E2-PS'!$A$4:$G$46,MATCH(T$4,'E2-PS'!$D$4:$G$4,0)+(COUNTA('E2-PS'!$A$4:$G$4)-4),0))),"")</f>
        <v>O</v>
      </c>
      <c r="U7" s="24" t="str">
        <f ca="1">IFERROR(IF(VLOOKUP($B7,'E2-PS'!$A$4:$G$46,MATCH(U$4,'E2-PS'!$D$4:$G$4,0)+(COUNTA('E2-PS'!$A$4:$G$4)-4),0)="","",(VLOOKUP($B7,'E2-PS'!$A$4:$G$46,MATCH(U$4,'E2-PS'!$D$4:$G$4,0)+(COUNTA('E2-PS'!$A$4:$G$4)-4),0))),"")</f>
        <v/>
      </c>
      <c r="V7" s="11">
        <f t="shared" ca="1" si="5"/>
        <v>12</v>
      </c>
      <c r="X7" s="25">
        <f t="shared" si="0"/>
        <v>44511</v>
      </c>
      <c r="Y7" s="26">
        <f t="shared" si="2"/>
        <v>44511</v>
      </c>
    </row>
    <row r="8" spans="1:25" x14ac:dyDescent="0.3">
      <c r="A8" s="9">
        <f t="shared" ca="1" si="6"/>
        <v>4</v>
      </c>
      <c r="B8" s="23">
        <f t="shared" ca="1" si="4"/>
        <v>4</v>
      </c>
      <c r="C8" s="24" t="str">
        <f ca="1">IFERROR(IF(VLOOKUP($B8,'E2-PS'!$A$4:$G$46,MATCH(C$4,'E2-PS'!$D$4:$G$4,0)+(COUNTA('E2-PS'!$A$4:$G$4)-4),0)="","",(VLOOKUP($B8,'E2-PS'!$A$4:$G$46,MATCH(C$4,'E2-PS'!$D$4:$G$4,0)+(COUNTA('E2-PS'!$A$4:$G$4)-4),0))),"")</f>
        <v>O</v>
      </c>
      <c r="D8" s="24" t="str">
        <f ca="1">IFERROR(IF(VLOOKUP($B8,'E2-PS'!$A$4:$G$46,MATCH(D$4,'E2-PS'!$D$4:$G$4,0)+(COUNTA('E2-PS'!$A$4:$G$4)-4),0)="","",(VLOOKUP($B8,'E2-PS'!$A$4:$G$46,MATCH(D$4,'E2-PS'!$D$4:$G$4,0)+(COUNTA('E2-PS'!$A$4:$G$4)-4),0))),"")</f>
        <v>O</v>
      </c>
      <c r="E8" s="24" t="str">
        <f ca="1">IFERROR(IF(VLOOKUP($B8,'E2-PS'!$A$4:$G$46,MATCH(E$4,'E2-PS'!$D$4:$G$4,0)+(COUNTA('E2-PS'!$A$4:$G$4)-4),0)="","",(VLOOKUP($B8,'E2-PS'!$A$4:$G$46,MATCH(E$4,'E2-PS'!$D$4:$G$4,0)+(COUNTA('E2-PS'!$A$4:$G$4)-4),0))),"")</f>
        <v>O</v>
      </c>
      <c r="F8" s="24" t="str">
        <f ca="1">IFERROR(IF(VLOOKUP($B8,'E2-PS'!$A$4:$G$46,MATCH(F$4,'E2-PS'!$D$4:$G$4,0)+(COUNTA('E2-PS'!$A$4:$G$4)-4),0)="","",(VLOOKUP($B8,'E2-PS'!$A$4:$G$46,MATCH(F$4,'E2-PS'!$D$4:$G$4,0)+(COUNTA('E2-PS'!$A$4:$G$4)-4),0))),"")</f>
        <v>O</v>
      </c>
      <c r="G8" s="24" t="str">
        <f ca="1">IFERROR(IF(VLOOKUP($B8,'E2-PS'!$A$4:$G$46,MATCH(G$4,'E2-PS'!$D$4:$G$4,0)+(COUNTA('E2-PS'!$A$4:$G$4)-4),0)="","",(VLOOKUP($B8,'E2-PS'!$A$4:$G$46,MATCH(G$4,'E2-PS'!$D$4:$G$4,0)+(COUNTA('E2-PS'!$A$4:$G$4)-4),0))),"")</f>
        <v>O</v>
      </c>
      <c r="H8" s="24" t="str">
        <f ca="1">IFERROR(IF(VLOOKUP($B8,'E2-PS'!$A$4:$G$46,MATCH(H$4,'E2-PS'!$D$4:$G$4,0)+(COUNTA('E2-PS'!$A$4:$G$4)-4),0)="","",(VLOOKUP($B8,'E2-PS'!$A$4:$G$46,MATCH(H$4,'E2-PS'!$D$4:$G$4,0)+(COUNTA('E2-PS'!$A$4:$G$4)-4),0))),"")</f>
        <v>O</v>
      </c>
      <c r="I8" s="24" t="str">
        <f ca="1">IFERROR(IF(VLOOKUP($B8,'E2-PS'!$A$4:$G$46,MATCH(I$4,'E2-PS'!$D$4:$G$4,0)+(COUNTA('E2-PS'!$A$4:$G$4)-4),0)="","",(VLOOKUP($B8,'E2-PS'!$A$4:$G$46,MATCH(I$4,'E2-PS'!$D$4:$G$4,0)+(COUNTA('E2-PS'!$A$4:$G$4)-4),0))),"")</f>
        <v>O</v>
      </c>
      <c r="J8" s="24" t="str">
        <f ca="1">IFERROR(IF(VLOOKUP($B8,'E2-PS'!$A$4:$G$46,MATCH(J$4,'E2-PS'!$D$4:$G$4,0)+(COUNTA('E2-PS'!$A$4:$G$4)-4),0)="","",(VLOOKUP($B8,'E2-PS'!$A$4:$G$46,MATCH(J$4,'E2-PS'!$D$4:$G$4,0)+(COUNTA('E2-PS'!$A$4:$G$4)-4),0))),"")</f>
        <v>O</v>
      </c>
      <c r="K8" s="24" t="str">
        <f ca="1">IFERROR(IF(VLOOKUP($B8,'E2-PS'!$A$4:$G$46,MATCH(K$4,'E2-PS'!$D$4:$G$4,0)+(COUNTA('E2-PS'!$A$4:$G$4)-4),0)="","",(VLOOKUP($B8,'E2-PS'!$A$4:$G$46,MATCH(K$4,'E2-PS'!$D$4:$G$4,0)+(COUNTA('E2-PS'!$A$4:$G$4)-4),0))),"")</f>
        <v>O</v>
      </c>
      <c r="L8" s="24" t="str">
        <f ca="1">IFERROR(IF(VLOOKUP($B8,'E2-PS'!$A$4:$G$46,MATCH(L$4,'E2-PS'!$D$4:$G$4,0)+(COUNTA('E2-PS'!$A$4:$G$4)-4),0)="","",(VLOOKUP($B8,'E2-PS'!$A$4:$G$46,MATCH(L$4,'E2-PS'!$D$4:$G$4,0)+(COUNTA('E2-PS'!$A$4:$G$4)-4),0))),"")</f>
        <v>O</v>
      </c>
      <c r="M8" s="24" t="str">
        <f ca="1">IFERROR(IF(VLOOKUP($B8,'E2-PS'!$A$4:$G$46,MATCH(M$4,'E2-PS'!$D$4:$G$4,0)+(COUNTA('E2-PS'!$A$4:$G$4)-4),0)="","",(VLOOKUP($B8,'E2-PS'!$A$4:$G$46,MATCH(M$4,'E2-PS'!$D$4:$G$4,0)+(COUNTA('E2-PS'!$A$4:$G$4)-4),0))),"")</f>
        <v>O</v>
      </c>
      <c r="N8" s="24" t="str">
        <f ca="1">IFERROR(IF(VLOOKUP($B8,'E2-PS'!$A$4:$G$46,MATCH(N$4,'E2-PS'!$D$4:$G$4,0)+(COUNTA('E2-PS'!$A$4:$G$4)-4),0)="","",(VLOOKUP($B8,'E2-PS'!$A$4:$G$46,MATCH(N$4,'E2-PS'!$D$4:$G$4,0)+(COUNTA('E2-PS'!$A$4:$G$4)-4),0))),"")</f>
        <v>O</v>
      </c>
      <c r="O8" s="24" t="str">
        <f ca="1">IFERROR(IF(VLOOKUP($B8,'E2-PS'!$A$4:$G$46,MATCH(O$4,'E2-PS'!$D$4:$G$4,0)+(COUNTA('E2-PS'!$A$4:$G$4)-4),0)="","",(VLOOKUP($B8,'E2-PS'!$A$4:$G$46,MATCH(O$4,'E2-PS'!$D$4:$G$4,0)+(COUNTA('E2-PS'!$A$4:$G$4)-4),0))),"")</f>
        <v>O</v>
      </c>
      <c r="P8" s="24" t="str">
        <f ca="1">IFERROR(IF(VLOOKUP($B8,'E2-PS'!$A$4:$G$46,MATCH(P$4,'E2-PS'!$D$4:$G$4,0)+(COUNTA('E2-PS'!$A$4:$G$4)-4),0)="","",(VLOOKUP($B8,'E2-PS'!$A$4:$G$46,MATCH(P$4,'E2-PS'!$D$4:$G$4,0)+(COUNTA('E2-PS'!$A$4:$G$4)-4),0))),"")</f>
        <v>O</v>
      </c>
      <c r="Q8" s="24" t="str">
        <f ca="1">IFERROR(IF(VLOOKUP($B8,'E2-PS'!$A$4:$G$46,MATCH(Q$4,'E2-PS'!$D$4:$G$4,0)+(COUNTA('E2-PS'!$A$4:$G$4)-4),0)="","",(VLOOKUP($B8,'E2-PS'!$A$4:$G$46,MATCH(Q$4,'E2-PS'!$D$4:$G$4,0)+(COUNTA('E2-PS'!$A$4:$G$4)-4),0))),"")</f>
        <v>O</v>
      </c>
      <c r="R8" s="24" t="str">
        <f ca="1">IFERROR(IF(VLOOKUP($B8,'E2-PS'!$A$4:$G$46,MATCH(R$4,'E2-PS'!$D$4:$G$4,0)+(COUNTA('E2-PS'!$A$4:$G$4)-4),0)="","",(VLOOKUP($B8,'E2-PS'!$A$4:$G$46,MATCH(R$4,'E2-PS'!$D$4:$G$4,0)+(COUNTA('E2-PS'!$A$4:$G$4)-4),0))),"")</f>
        <v>O</v>
      </c>
      <c r="S8" s="24" t="str">
        <f ca="1">IFERROR(IF(VLOOKUP($B8,'E2-PS'!$A$4:$G$46,MATCH(S$4,'E2-PS'!$D$4:$G$4,0)+(COUNTA('E2-PS'!$A$4:$G$4)-4),0)="","",(VLOOKUP($B8,'E2-PS'!$A$4:$G$46,MATCH(S$4,'E2-PS'!$D$4:$G$4,0)+(COUNTA('E2-PS'!$A$4:$G$4)-4),0))),"")</f>
        <v>O</v>
      </c>
      <c r="T8" s="24" t="str">
        <f ca="1">IFERROR(IF(VLOOKUP($B8,'E2-PS'!$A$4:$G$46,MATCH(T$4,'E2-PS'!$D$4:$G$4,0)+(COUNTA('E2-PS'!$A$4:$G$4)-4),0)="","",(VLOOKUP($B8,'E2-PS'!$A$4:$G$46,MATCH(T$4,'E2-PS'!$D$4:$G$4,0)+(COUNTA('E2-PS'!$A$4:$G$4)-4),0))),"")</f>
        <v>O</v>
      </c>
      <c r="U8" s="24" t="str">
        <f ca="1">IFERROR(IF(VLOOKUP($B8,'E2-PS'!$A$4:$G$46,MATCH(U$4,'E2-PS'!$D$4:$G$4,0)+(COUNTA('E2-PS'!$A$4:$G$4)-4),0)="","",(VLOOKUP($B8,'E2-PS'!$A$4:$G$46,MATCH(U$4,'E2-PS'!$D$4:$G$4,0)+(COUNTA('E2-PS'!$A$4:$G$4)-4),0))),"")</f>
        <v/>
      </c>
      <c r="V8" s="11">
        <f t="shared" ca="1" si="5"/>
        <v>16</v>
      </c>
      <c r="X8" s="25">
        <f t="shared" si="0"/>
        <v>44512</v>
      </c>
      <c r="Y8" s="26">
        <f t="shared" si="2"/>
        <v>44512</v>
      </c>
    </row>
    <row r="9" spans="1:25" x14ac:dyDescent="0.3">
      <c r="A9" s="9">
        <f t="shared" ca="1" si="6"/>
        <v>5</v>
      </c>
      <c r="B9" s="23">
        <f t="shared" ca="1" si="4"/>
        <v>5</v>
      </c>
      <c r="C9" s="24" t="str">
        <f ca="1">IFERROR(IF(VLOOKUP($B9,'E2-PS'!$A$4:$G$46,MATCH(C$4,'E2-PS'!$D$4:$G$4,0)+(COUNTA('E2-PS'!$A$4:$G$4)-4),0)="","",(VLOOKUP($B9,'E2-PS'!$A$4:$G$46,MATCH(C$4,'E2-PS'!$D$4:$G$4,0)+(COUNTA('E2-PS'!$A$4:$G$4)-4),0))),"")</f>
        <v/>
      </c>
      <c r="D9" s="24" t="str">
        <f ca="1">IFERROR(IF(VLOOKUP($B9,'E2-PS'!$A$4:$G$46,MATCH(D$4,'E2-PS'!$D$4:$G$4,0)+(COUNTA('E2-PS'!$A$4:$G$4)-4),0)="","",(VLOOKUP($B9,'E2-PS'!$A$4:$G$46,MATCH(D$4,'E2-PS'!$D$4:$G$4,0)+(COUNTA('E2-PS'!$A$4:$G$4)-4),0))),"")</f>
        <v/>
      </c>
      <c r="E9" s="24" t="str">
        <f ca="1">IFERROR(IF(VLOOKUP($B9,'E2-PS'!$A$4:$G$46,MATCH(E$4,'E2-PS'!$D$4:$G$4,0)+(COUNTA('E2-PS'!$A$4:$G$4)-4),0)="","",(VLOOKUP($B9,'E2-PS'!$A$4:$G$46,MATCH(E$4,'E2-PS'!$D$4:$G$4,0)+(COUNTA('E2-PS'!$A$4:$G$4)-4),0))),"")</f>
        <v/>
      </c>
      <c r="F9" s="24" t="str">
        <f ca="1">IFERROR(IF(VLOOKUP($B9,'E2-PS'!$A$4:$G$46,MATCH(F$4,'E2-PS'!$D$4:$G$4,0)+(COUNTA('E2-PS'!$A$4:$G$4)-4),0)="","",(VLOOKUP($B9,'E2-PS'!$A$4:$G$46,MATCH(F$4,'E2-PS'!$D$4:$G$4,0)+(COUNTA('E2-PS'!$A$4:$G$4)-4),0))),"")</f>
        <v/>
      </c>
      <c r="G9" s="24" t="str">
        <f ca="1">IFERROR(IF(VLOOKUP($B9,'E2-PS'!$A$4:$G$46,MATCH(G$4,'E2-PS'!$D$4:$G$4,0)+(COUNTA('E2-PS'!$A$4:$G$4)-4),0)="","",(VLOOKUP($B9,'E2-PS'!$A$4:$G$46,MATCH(G$4,'E2-PS'!$D$4:$G$4,0)+(COUNTA('E2-PS'!$A$4:$G$4)-4),0))),"")</f>
        <v/>
      </c>
      <c r="H9" s="24" t="str">
        <f ca="1">IFERROR(IF(VLOOKUP($B9,'E2-PS'!$A$4:$G$46,MATCH(H$4,'E2-PS'!$D$4:$G$4,0)+(COUNTA('E2-PS'!$A$4:$G$4)-4),0)="","",(VLOOKUP($B9,'E2-PS'!$A$4:$G$46,MATCH(H$4,'E2-PS'!$D$4:$G$4,0)+(COUNTA('E2-PS'!$A$4:$G$4)-4),0))),"")</f>
        <v/>
      </c>
      <c r="I9" s="24" t="str">
        <f ca="1">IFERROR(IF(VLOOKUP($B9,'E2-PS'!$A$4:$G$46,MATCH(I$4,'E2-PS'!$D$4:$G$4,0)+(COUNTA('E2-PS'!$A$4:$G$4)-4),0)="","",(VLOOKUP($B9,'E2-PS'!$A$4:$G$46,MATCH(I$4,'E2-PS'!$D$4:$G$4,0)+(COUNTA('E2-PS'!$A$4:$G$4)-4),0))),"")</f>
        <v/>
      </c>
      <c r="J9" s="24" t="str">
        <f ca="1">IFERROR(IF(VLOOKUP($B9,'E2-PS'!$A$4:$G$46,MATCH(J$4,'E2-PS'!$D$4:$G$4,0)+(COUNTA('E2-PS'!$A$4:$G$4)-4),0)="","",(VLOOKUP($B9,'E2-PS'!$A$4:$G$46,MATCH(J$4,'E2-PS'!$D$4:$G$4,0)+(COUNTA('E2-PS'!$A$4:$G$4)-4),0))),"")</f>
        <v/>
      </c>
      <c r="K9" s="24" t="str">
        <f ca="1">IFERROR(IF(VLOOKUP($B9,'E2-PS'!$A$4:$G$46,MATCH(K$4,'E2-PS'!$D$4:$G$4,0)+(COUNTA('E2-PS'!$A$4:$G$4)-4),0)="","",(VLOOKUP($B9,'E2-PS'!$A$4:$G$46,MATCH(K$4,'E2-PS'!$D$4:$G$4,0)+(COUNTA('E2-PS'!$A$4:$G$4)-4),0))),"")</f>
        <v/>
      </c>
      <c r="L9" s="24" t="str">
        <f ca="1">IFERROR(IF(VLOOKUP($B9,'E2-PS'!$A$4:$G$46,MATCH(L$4,'E2-PS'!$D$4:$G$4,0)+(COUNTA('E2-PS'!$A$4:$G$4)-4),0)="","",(VLOOKUP($B9,'E2-PS'!$A$4:$G$46,MATCH(L$4,'E2-PS'!$D$4:$G$4,0)+(COUNTA('E2-PS'!$A$4:$G$4)-4),0))),"")</f>
        <v/>
      </c>
      <c r="M9" s="24" t="str">
        <f ca="1">IFERROR(IF(VLOOKUP($B9,'E2-PS'!$A$4:$G$46,MATCH(M$4,'E2-PS'!$D$4:$G$4,0)+(COUNTA('E2-PS'!$A$4:$G$4)-4),0)="","",(VLOOKUP($B9,'E2-PS'!$A$4:$G$46,MATCH(M$4,'E2-PS'!$D$4:$G$4,0)+(COUNTA('E2-PS'!$A$4:$G$4)-4),0))),"")</f>
        <v/>
      </c>
      <c r="N9" s="24" t="str">
        <f ca="1">IFERROR(IF(VLOOKUP($B9,'E2-PS'!$A$4:$G$46,MATCH(N$4,'E2-PS'!$D$4:$G$4,0)+(COUNTA('E2-PS'!$A$4:$G$4)-4),0)="","",(VLOOKUP($B9,'E2-PS'!$A$4:$G$46,MATCH(N$4,'E2-PS'!$D$4:$G$4,0)+(COUNTA('E2-PS'!$A$4:$G$4)-4),0))),"")</f>
        <v/>
      </c>
      <c r="O9" s="24" t="str">
        <f ca="1">IFERROR(IF(VLOOKUP($B9,'E2-PS'!$A$4:$G$46,MATCH(O$4,'E2-PS'!$D$4:$G$4,0)+(COUNTA('E2-PS'!$A$4:$G$4)-4),0)="","",(VLOOKUP($B9,'E2-PS'!$A$4:$G$46,MATCH(O$4,'E2-PS'!$D$4:$G$4,0)+(COUNTA('E2-PS'!$A$4:$G$4)-4),0))),"")</f>
        <v/>
      </c>
      <c r="P9" s="24" t="str">
        <f ca="1">IFERROR(IF(VLOOKUP($B9,'E2-PS'!$A$4:$G$46,MATCH(P$4,'E2-PS'!$D$4:$G$4,0)+(COUNTA('E2-PS'!$A$4:$G$4)-4),0)="","",(VLOOKUP($B9,'E2-PS'!$A$4:$G$46,MATCH(P$4,'E2-PS'!$D$4:$G$4,0)+(COUNTA('E2-PS'!$A$4:$G$4)-4),0))),"")</f>
        <v/>
      </c>
      <c r="Q9" s="24" t="str">
        <f ca="1">IFERROR(IF(VLOOKUP($B9,'E2-PS'!$A$4:$G$46,MATCH(Q$4,'E2-PS'!$D$4:$G$4,0)+(COUNTA('E2-PS'!$A$4:$G$4)-4),0)="","",(VLOOKUP($B9,'E2-PS'!$A$4:$G$46,MATCH(Q$4,'E2-PS'!$D$4:$G$4,0)+(COUNTA('E2-PS'!$A$4:$G$4)-4),0))),"")</f>
        <v/>
      </c>
      <c r="R9" s="24" t="str">
        <f ca="1">IFERROR(IF(VLOOKUP($B9,'E2-PS'!$A$4:$G$46,MATCH(R$4,'E2-PS'!$D$4:$G$4,0)+(COUNTA('E2-PS'!$A$4:$G$4)-4),0)="","",(VLOOKUP($B9,'E2-PS'!$A$4:$G$46,MATCH(R$4,'E2-PS'!$D$4:$G$4,0)+(COUNTA('E2-PS'!$A$4:$G$4)-4),0))),"")</f>
        <v/>
      </c>
      <c r="S9" s="24" t="str">
        <f ca="1">IFERROR(IF(VLOOKUP($B9,'E2-PS'!$A$4:$G$46,MATCH(S$4,'E2-PS'!$D$4:$G$4,0)+(COUNTA('E2-PS'!$A$4:$G$4)-4),0)="","",(VLOOKUP($B9,'E2-PS'!$A$4:$G$46,MATCH(S$4,'E2-PS'!$D$4:$G$4,0)+(COUNTA('E2-PS'!$A$4:$G$4)-4),0))),"")</f>
        <v/>
      </c>
      <c r="T9" s="24" t="str">
        <f ca="1">IFERROR(IF(VLOOKUP($B9,'E2-PS'!$A$4:$G$46,MATCH(T$4,'E2-PS'!$D$4:$G$4,0)+(COUNTA('E2-PS'!$A$4:$G$4)-4),0)="","",(VLOOKUP($B9,'E2-PS'!$A$4:$G$46,MATCH(T$4,'E2-PS'!$D$4:$G$4,0)+(COUNTA('E2-PS'!$A$4:$G$4)-4),0))),"")</f>
        <v/>
      </c>
      <c r="U9" s="24" t="str">
        <f ca="1">IFERROR(IF(VLOOKUP($B9,'E2-PS'!$A$4:$G$46,MATCH(U$4,'E2-PS'!$D$4:$G$4,0)+(COUNTA('E2-PS'!$A$4:$G$4)-4),0)="","",(VLOOKUP($B9,'E2-PS'!$A$4:$G$46,MATCH(U$4,'E2-PS'!$D$4:$G$4,0)+(COUNTA('E2-PS'!$A$4:$G$4)-4),0))),"")</f>
        <v/>
      </c>
      <c r="V9" s="11" t="str">
        <f t="shared" ca="1" si="5"/>
        <v/>
      </c>
      <c r="X9" s="25">
        <f t="shared" si="0"/>
        <v>44515</v>
      </c>
      <c r="Y9" s="26">
        <f t="shared" si="2"/>
        <v>44515</v>
      </c>
    </row>
    <row r="10" spans="1:25" x14ac:dyDescent="0.3">
      <c r="A10" s="9">
        <f t="shared" ca="1" si="6"/>
        <v>6</v>
      </c>
      <c r="B10" s="23">
        <f t="shared" ca="1" si="4"/>
        <v>6</v>
      </c>
      <c r="C10" s="24" t="str">
        <f ca="1">IFERROR(IF(VLOOKUP($B10,'E2-PS'!$A$4:$G$46,MATCH(C$4,'E2-PS'!$D$4:$G$4,0)+(COUNTA('E2-PS'!$A$4:$G$4)-4),0)="","",(VLOOKUP($B10,'E2-PS'!$A$4:$G$46,MATCH(C$4,'E2-PS'!$D$4:$G$4,0)+(COUNTA('E2-PS'!$A$4:$G$4)-4),0))),"")</f>
        <v>O</v>
      </c>
      <c r="D10" s="24" t="str">
        <f ca="1">IFERROR(IF(VLOOKUP($B10,'E2-PS'!$A$4:$G$46,MATCH(D$4,'E2-PS'!$D$4:$G$4,0)+(COUNTA('E2-PS'!$A$4:$G$4)-4),0)="","",(VLOOKUP($B10,'E2-PS'!$A$4:$G$46,MATCH(D$4,'E2-PS'!$D$4:$G$4,0)+(COUNTA('E2-PS'!$A$4:$G$4)-4),0))),"")</f>
        <v>O</v>
      </c>
      <c r="E10" s="24" t="str">
        <f ca="1">IFERROR(IF(VLOOKUP($B10,'E2-PS'!$A$4:$G$46,MATCH(E$4,'E2-PS'!$D$4:$G$4,0)+(COUNTA('E2-PS'!$A$4:$G$4)-4),0)="","",(VLOOKUP($B10,'E2-PS'!$A$4:$G$46,MATCH(E$4,'E2-PS'!$D$4:$G$4,0)+(COUNTA('E2-PS'!$A$4:$G$4)-4),0))),"")</f>
        <v>O</v>
      </c>
      <c r="F10" s="24" t="str">
        <f ca="1">IFERROR(IF(VLOOKUP($B10,'E2-PS'!$A$4:$G$46,MATCH(F$4,'E2-PS'!$D$4:$G$4,0)+(COUNTA('E2-PS'!$A$4:$G$4)-4),0)="","",(VLOOKUP($B10,'E2-PS'!$A$4:$G$46,MATCH(F$4,'E2-PS'!$D$4:$G$4,0)+(COUNTA('E2-PS'!$A$4:$G$4)-4),0))),"")</f>
        <v>O</v>
      </c>
      <c r="G10" s="24" t="str">
        <f ca="1">IFERROR(IF(VLOOKUP($B10,'E2-PS'!$A$4:$G$46,MATCH(G$4,'E2-PS'!$D$4:$G$4,0)+(COUNTA('E2-PS'!$A$4:$G$4)-4),0)="","",(VLOOKUP($B10,'E2-PS'!$A$4:$G$46,MATCH(G$4,'E2-PS'!$D$4:$G$4,0)+(COUNTA('E2-PS'!$A$4:$G$4)-4),0))),"")</f>
        <v>O</v>
      </c>
      <c r="H10" s="24" t="str">
        <f ca="1">IFERROR(IF(VLOOKUP($B10,'E2-PS'!$A$4:$G$46,MATCH(H$4,'E2-PS'!$D$4:$G$4,0)+(COUNTA('E2-PS'!$A$4:$G$4)-4),0)="","",(VLOOKUP($B10,'E2-PS'!$A$4:$G$46,MATCH(H$4,'E2-PS'!$D$4:$G$4,0)+(COUNTA('E2-PS'!$A$4:$G$4)-4),0))),"")</f>
        <v>O</v>
      </c>
      <c r="I10" s="24" t="str">
        <f ca="1">IFERROR(IF(VLOOKUP($B10,'E2-PS'!$A$4:$G$46,MATCH(I$4,'E2-PS'!$D$4:$G$4,0)+(COUNTA('E2-PS'!$A$4:$G$4)-4),0)="","",(VLOOKUP($B10,'E2-PS'!$A$4:$G$46,MATCH(I$4,'E2-PS'!$D$4:$G$4,0)+(COUNTA('E2-PS'!$A$4:$G$4)-4),0))),"")</f>
        <v>O</v>
      </c>
      <c r="J10" s="24" t="str">
        <f ca="1">IFERROR(IF(VLOOKUP($B10,'E2-PS'!$A$4:$G$46,MATCH(J$4,'E2-PS'!$D$4:$G$4,0)+(COUNTA('E2-PS'!$A$4:$G$4)-4),0)="","",(VLOOKUP($B10,'E2-PS'!$A$4:$G$46,MATCH(J$4,'E2-PS'!$D$4:$G$4,0)+(COUNTA('E2-PS'!$A$4:$G$4)-4),0))),"")</f>
        <v>O</v>
      </c>
      <c r="K10" s="24" t="str">
        <f ca="1">IFERROR(IF(VLOOKUP($B10,'E2-PS'!$A$4:$G$46,MATCH(K$4,'E2-PS'!$D$4:$G$4,0)+(COUNTA('E2-PS'!$A$4:$G$4)-4),0)="","",(VLOOKUP($B10,'E2-PS'!$A$4:$G$46,MATCH(K$4,'E2-PS'!$D$4:$G$4,0)+(COUNTA('E2-PS'!$A$4:$G$4)-4),0))),"")</f>
        <v>O</v>
      </c>
      <c r="L10" s="24" t="str">
        <f ca="1">IFERROR(IF(VLOOKUP($B10,'E2-PS'!$A$4:$G$46,MATCH(L$4,'E2-PS'!$D$4:$G$4,0)+(COUNTA('E2-PS'!$A$4:$G$4)-4),0)="","",(VLOOKUP($B10,'E2-PS'!$A$4:$G$46,MATCH(L$4,'E2-PS'!$D$4:$G$4,0)+(COUNTA('E2-PS'!$A$4:$G$4)-4),0))),"")</f>
        <v>O</v>
      </c>
      <c r="M10" s="24" t="str">
        <f ca="1">IFERROR(IF(VLOOKUP($B10,'E2-PS'!$A$4:$G$46,MATCH(M$4,'E2-PS'!$D$4:$G$4,0)+(COUNTA('E2-PS'!$A$4:$G$4)-4),0)="","",(VLOOKUP($B10,'E2-PS'!$A$4:$G$46,MATCH(M$4,'E2-PS'!$D$4:$G$4,0)+(COUNTA('E2-PS'!$A$4:$G$4)-4),0))),"")</f>
        <v>O</v>
      </c>
      <c r="N10" s="24" t="str">
        <f ca="1">IFERROR(IF(VLOOKUP($B10,'E2-PS'!$A$4:$G$46,MATCH(N$4,'E2-PS'!$D$4:$G$4,0)+(COUNTA('E2-PS'!$A$4:$G$4)-4),0)="","",(VLOOKUP($B10,'E2-PS'!$A$4:$G$46,MATCH(N$4,'E2-PS'!$D$4:$G$4,0)+(COUNTA('E2-PS'!$A$4:$G$4)-4),0))),"")</f>
        <v>O</v>
      </c>
      <c r="O10" s="24" t="str">
        <f ca="1">IFERROR(IF(VLOOKUP($B10,'E2-PS'!$A$4:$G$46,MATCH(O$4,'E2-PS'!$D$4:$G$4,0)+(COUNTA('E2-PS'!$A$4:$G$4)-4),0)="","",(VLOOKUP($B10,'E2-PS'!$A$4:$G$46,MATCH(O$4,'E2-PS'!$D$4:$G$4,0)+(COUNTA('E2-PS'!$A$4:$G$4)-4),0))),"")</f>
        <v>O</v>
      </c>
      <c r="P10" s="24" t="str">
        <f ca="1">IFERROR(IF(VLOOKUP($B10,'E2-PS'!$A$4:$G$46,MATCH(P$4,'E2-PS'!$D$4:$G$4,0)+(COUNTA('E2-PS'!$A$4:$G$4)-4),0)="","",(VLOOKUP($B10,'E2-PS'!$A$4:$G$46,MATCH(P$4,'E2-PS'!$D$4:$G$4,0)+(COUNTA('E2-PS'!$A$4:$G$4)-4),0))),"")</f>
        <v>O</v>
      </c>
      <c r="Q10" s="24" t="str">
        <f ca="1">IFERROR(IF(VLOOKUP($B10,'E2-PS'!$A$4:$G$46,MATCH(Q$4,'E2-PS'!$D$4:$G$4,0)+(COUNTA('E2-PS'!$A$4:$G$4)-4),0)="","",(VLOOKUP($B10,'E2-PS'!$A$4:$G$46,MATCH(Q$4,'E2-PS'!$D$4:$G$4,0)+(COUNTA('E2-PS'!$A$4:$G$4)-4),0))),"")</f>
        <v>O</v>
      </c>
      <c r="R10" s="24" t="str">
        <f ca="1">IFERROR(IF(VLOOKUP($B10,'E2-PS'!$A$4:$G$46,MATCH(R$4,'E2-PS'!$D$4:$G$4,0)+(COUNTA('E2-PS'!$A$4:$G$4)-4),0)="","",(VLOOKUP($B10,'E2-PS'!$A$4:$G$46,MATCH(R$4,'E2-PS'!$D$4:$G$4,0)+(COUNTA('E2-PS'!$A$4:$G$4)-4),0))),"")</f>
        <v>O</v>
      </c>
      <c r="S10" s="24" t="str">
        <f ca="1">IFERROR(IF(VLOOKUP($B10,'E2-PS'!$A$4:$G$46,MATCH(S$4,'E2-PS'!$D$4:$G$4,0)+(COUNTA('E2-PS'!$A$4:$G$4)-4),0)="","",(VLOOKUP($B10,'E2-PS'!$A$4:$G$46,MATCH(S$4,'E2-PS'!$D$4:$G$4,0)+(COUNTA('E2-PS'!$A$4:$G$4)-4),0))),"")</f>
        <v>O</v>
      </c>
      <c r="T10" s="24" t="str">
        <f ca="1">IFERROR(IF(VLOOKUP($B10,'E2-PS'!$A$4:$G$46,MATCH(T$4,'E2-PS'!$D$4:$G$4,0)+(COUNTA('E2-PS'!$A$4:$G$4)-4),0)="","",(VLOOKUP($B10,'E2-PS'!$A$4:$G$46,MATCH(T$4,'E2-PS'!$D$4:$G$4,0)+(COUNTA('E2-PS'!$A$4:$G$4)-4),0))),"")</f>
        <v>O</v>
      </c>
      <c r="U10" s="24" t="str">
        <f ca="1">IFERROR(IF(VLOOKUP($B10,'E2-PS'!$A$4:$G$46,MATCH(U$4,'E2-PS'!$D$4:$G$4,0)+(COUNTA('E2-PS'!$A$4:$G$4)-4),0)="","",(VLOOKUP($B10,'E2-PS'!$A$4:$G$46,MATCH(U$4,'E2-PS'!$D$4:$G$4,0)+(COUNTA('E2-PS'!$A$4:$G$4)-4),0))),"")</f>
        <v/>
      </c>
      <c r="V10" s="11">
        <f t="shared" ca="1" si="5"/>
        <v>16</v>
      </c>
      <c r="X10" s="25">
        <f t="shared" si="0"/>
        <v>44516</v>
      </c>
      <c r="Y10" s="26">
        <f t="shared" si="2"/>
        <v>44516</v>
      </c>
    </row>
    <row r="11" spans="1:25" x14ac:dyDescent="0.3">
      <c r="A11" s="9">
        <f t="shared" ca="1" si="6"/>
        <v>7</v>
      </c>
      <c r="B11" s="23">
        <f t="shared" ca="1" si="4"/>
        <v>7</v>
      </c>
      <c r="C11" s="24" t="str">
        <f ca="1">IFERROR(IF(VLOOKUP($B11,'E2-PS'!$A$4:$G$46,MATCH(C$4,'E2-PS'!$D$4:$G$4,0)+(COUNTA('E2-PS'!$A$4:$G$4)-4),0)="","",(VLOOKUP($B11,'E2-PS'!$A$4:$G$46,MATCH(C$4,'E2-PS'!$D$4:$G$4,0)+(COUNTA('E2-PS'!$A$4:$G$4)-4),0))),"")</f>
        <v>O</v>
      </c>
      <c r="D11" s="24" t="str">
        <f ca="1">IFERROR(IF(VLOOKUP($B11,'E2-PS'!$A$4:$G$46,MATCH(D$4,'E2-PS'!$D$4:$G$4,0)+(COUNTA('E2-PS'!$A$4:$G$4)-4),0)="","",(VLOOKUP($B11,'E2-PS'!$A$4:$G$46,MATCH(D$4,'E2-PS'!$D$4:$G$4,0)+(COUNTA('E2-PS'!$A$4:$G$4)-4),0))),"")</f>
        <v>O</v>
      </c>
      <c r="E11" s="24" t="str">
        <f ca="1">IFERROR(IF(VLOOKUP($B11,'E2-PS'!$A$4:$G$46,MATCH(E$4,'E2-PS'!$D$4:$G$4,0)+(COUNTA('E2-PS'!$A$4:$G$4)-4),0)="","",(VLOOKUP($B11,'E2-PS'!$A$4:$G$46,MATCH(E$4,'E2-PS'!$D$4:$G$4,0)+(COUNTA('E2-PS'!$A$4:$G$4)-4),0))),"")</f>
        <v>O</v>
      </c>
      <c r="F11" s="24" t="str">
        <f ca="1">IFERROR(IF(VLOOKUP($B11,'E2-PS'!$A$4:$G$46,MATCH(F$4,'E2-PS'!$D$4:$G$4,0)+(COUNTA('E2-PS'!$A$4:$G$4)-4),0)="","",(VLOOKUP($B11,'E2-PS'!$A$4:$G$46,MATCH(F$4,'E2-PS'!$D$4:$G$4,0)+(COUNTA('E2-PS'!$A$4:$G$4)-4),0))),"")</f>
        <v>O</v>
      </c>
      <c r="G11" s="24" t="str">
        <f ca="1">IFERROR(IF(VLOOKUP($B11,'E2-PS'!$A$4:$G$46,MATCH(G$4,'E2-PS'!$D$4:$G$4,0)+(COUNTA('E2-PS'!$A$4:$G$4)-4),0)="","",(VLOOKUP($B11,'E2-PS'!$A$4:$G$46,MATCH(G$4,'E2-PS'!$D$4:$G$4,0)+(COUNTA('E2-PS'!$A$4:$G$4)-4),0))),"")</f>
        <v>O</v>
      </c>
      <c r="H11" s="24" t="str">
        <f ca="1">IFERROR(IF(VLOOKUP($B11,'E2-PS'!$A$4:$G$46,MATCH(H$4,'E2-PS'!$D$4:$G$4,0)+(COUNTA('E2-PS'!$A$4:$G$4)-4),0)="","",(VLOOKUP($B11,'E2-PS'!$A$4:$G$46,MATCH(H$4,'E2-PS'!$D$4:$G$4,0)+(COUNTA('E2-PS'!$A$4:$G$4)-4),0))),"")</f>
        <v>O</v>
      </c>
      <c r="I11" s="24" t="str">
        <f ca="1">IFERROR(IF(VLOOKUP($B11,'E2-PS'!$A$4:$G$46,MATCH(I$4,'E2-PS'!$D$4:$G$4,0)+(COUNTA('E2-PS'!$A$4:$G$4)-4),0)="","",(VLOOKUP($B11,'E2-PS'!$A$4:$G$46,MATCH(I$4,'E2-PS'!$D$4:$G$4,0)+(COUNTA('E2-PS'!$A$4:$G$4)-4),0))),"")</f>
        <v>O</v>
      </c>
      <c r="J11" s="24" t="str">
        <f ca="1">IFERROR(IF(VLOOKUP($B11,'E2-PS'!$A$4:$G$46,MATCH(J$4,'E2-PS'!$D$4:$G$4,0)+(COUNTA('E2-PS'!$A$4:$G$4)-4),0)="","",(VLOOKUP($B11,'E2-PS'!$A$4:$G$46,MATCH(J$4,'E2-PS'!$D$4:$G$4,0)+(COUNTA('E2-PS'!$A$4:$G$4)-4),0))),"")</f>
        <v>O</v>
      </c>
      <c r="K11" s="24" t="str">
        <f ca="1">IFERROR(IF(VLOOKUP($B11,'E2-PS'!$A$4:$G$46,MATCH(K$4,'E2-PS'!$D$4:$G$4,0)+(COUNTA('E2-PS'!$A$4:$G$4)-4),0)="","",(VLOOKUP($B11,'E2-PS'!$A$4:$G$46,MATCH(K$4,'E2-PS'!$D$4:$G$4,0)+(COUNTA('E2-PS'!$A$4:$G$4)-4),0))),"")</f>
        <v>O</v>
      </c>
      <c r="L11" s="24" t="str">
        <f ca="1">IFERROR(IF(VLOOKUP($B11,'E2-PS'!$A$4:$G$46,MATCH(L$4,'E2-PS'!$D$4:$G$4,0)+(COUNTA('E2-PS'!$A$4:$G$4)-4),0)="","",(VLOOKUP($B11,'E2-PS'!$A$4:$G$46,MATCH(L$4,'E2-PS'!$D$4:$G$4,0)+(COUNTA('E2-PS'!$A$4:$G$4)-4),0))),"")</f>
        <v>O</v>
      </c>
      <c r="M11" s="24" t="str">
        <f ca="1">IFERROR(IF(VLOOKUP($B11,'E2-PS'!$A$4:$G$46,MATCH(M$4,'E2-PS'!$D$4:$G$4,0)+(COUNTA('E2-PS'!$A$4:$G$4)-4),0)="","",(VLOOKUP($B11,'E2-PS'!$A$4:$G$46,MATCH(M$4,'E2-PS'!$D$4:$G$4,0)+(COUNTA('E2-PS'!$A$4:$G$4)-4),0))),"")</f>
        <v>O</v>
      </c>
      <c r="N11" s="24" t="str">
        <f ca="1">IFERROR(IF(VLOOKUP($B11,'E2-PS'!$A$4:$G$46,MATCH(N$4,'E2-PS'!$D$4:$G$4,0)+(COUNTA('E2-PS'!$A$4:$G$4)-4),0)="","",(VLOOKUP($B11,'E2-PS'!$A$4:$G$46,MATCH(N$4,'E2-PS'!$D$4:$G$4,0)+(COUNTA('E2-PS'!$A$4:$G$4)-4),0))),"")</f>
        <v>O</v>
      </c>
      <c r="O11" s="24" t="str">
        <f ca="1">IFERROR(IF(VLOOKUP($B11,'E2-PS'!$A$4:$G$46,MATCH(O$4,'E2-PS'!$D$4:$G$4,0)+(COUNTA('E2-PS'!$A$4:$G$4)-4),0)="","",(VLOOKUP($B11,'E2-PS'!$A$4:$G$46,MATCH(O$4,'E2-PS'!$D$4:$G$4,0)+(COUNTA('E2-PS'!$A$4:$G$4)-4),0))),"")</f>
        <v>O</v>
      </c>
      <c r="P11" s="24" t="str">
        <f ca="1">IFERROR(IF(VLOOKUP($B11,'E2-PS'!$A$4:$G$46,MATCH(P$4,'E2-PS'!$D$4:$G$4,0)+(COUNTA('E2-PS'!$A$4:$G$4)-4),0)="","",(VLOOKUP($B11,'E2-PS'!$A$4:$G$46,MATCH(P$4,'E2-PS'!$D$4:$G$4,0)+(COUNTA('E2-PS'!$A$4:$G$4)-4),0))),"")</f>
        <v>O</v>
      </c>
      <c r="Q11" s="24" t="str">
        <f ca="1">IFERROR(IF(VLOOKUP($B11,'E2-PS'!$A$4:$G$46,MATCH(Q$4,'E2-PS'!$D$4:$G$4,0)+(COUNTA('E2-PS'!$A$4:$G$4)-4),0)="","",(VLOOKUP($B11,'E2-PS'!$A$4:$G$46,MATCH(Q$4,'E2-PS'!$D$4:$G$4,0)+(COUNTA('E2-PS'!$A$4:$G$4)-4),0))),"")</f>
        <v>O</v>
      </c>
      <c r="R11" s="24" t="str">
        <f ca="1">IFERROR(IF(VLOOKUP($B11,'E2-PS'!$A$4:$G$46,MATCH(R$4,'E2-PS'!$D$4:$G$4,0)+(COUNTA('E2-PS'!$A$4:$G$4)-4),0)="","",(VLOOKUP($B11,'E2-PS'!$A$4:$G$46,MATCH(R$4,'E2-PS'!$D$4:$G$4,0)+(COUNTA('E2-PS'!$A$4:$G$4)-4),0))),"")</f>
        <v>O</v>
      </c>
      <c r="S11" s="24" t="str">
        <f ca="1">IFERROR(IF(VLOOKUP($B11,'E2-PS'!$A$4:$G$46,MATCH(S$4,'E2-PS'!$D$4:$G$4,0)+(COUNTA('E2-PS'!$A$4:$G$4)-4),0)="","",(VLOOKUP($B11,'E2-PS'!$A$4:$G$46,MATCH(S$4,'E2-PS'!$D$4:$G$4,0)+(COUNTA('E2-PS'!$A$4:$G$4)-4),0))),"")</f>
        <v>O</v>
      </c>
      <c r="T11" s="24" t="str">
        <f ca="1">IFERROR(IF(VLOOKUP($B11,'E2-PS'!$A$4:$G$46,MATCH(T$4,'E2-PS'!$D$4:$G$4,0)+(COUNTA('E2-PS'!$A$4:$G$4)-4),0)="","",(VLOOKUP($B11,'E2-PS'!$A$4:$G$46,MATCH(T$4,'E2-PS'!$D$4:$G$4,0)+(COUNTA('E2-PS'!$A$4:$G$4)-4),0))),"")</f>
        <v>O</v>
      </c>
      <c r="U11" s="24" t="str">
        <f ca="1">IFERROR(IF(VLOOKUP($B11,'E2-PS'!$A$4:$G$46,MATCH(U$4,'E2-PS'!$D$4:$G$4,0)+(COUNTA('E2-PS'!$A$4:$G$4)-4),0)="","",(VLOOKUP($B11,'E2-PS'!$A$4:$G$46,MATCH(U$4,'E2-PS'!$D$4:$G$4,0)+(COUNTA('E2-PS'!$A$4:$G$4)-4),0))),"")</f>
        <v/>
      </c>
      <c r="V11" s="11">
        <f t="shared" ca="1" si="5"/>
        <v>16</v>
      </c>
      <c r="X11" s="25">
        <f t="shared" si="0"/>
        <v>44518</v>
      </c>
      <c r="Y11" s="26">
        <f t="shared" si="2"/>
        <v>44518</v>
      </c>
    </row>
    <row r="12" spans="1:25" x14ac:dyDescent="0.3">
      <c r="A12" s="9">
        <f t="shared" ca="1" si="6"/>
        <v>8</v>
      </c>
      <c r="B12" s="23">
        <f t="shared" ca="1" si="4"/>
        <v>8</v>
      </c>
      <c r="C12" s="24" t="str">
        <f ca="1">IFERROR(IF(VLOOKUP($B12,'E2-PS'!$A$4:$G$46,MATCH(C$4,'E2-PS'!$D$4:$G$4,0)+(COUNTA('E2-PS'!$A$4:$G$4)-4),0)="","",(VLOOKUP($B12,'E2-PS'!$A$4:$G$46,MATCH(C$4,'E2-PS'!$D$4:$G$4,0)+(COUNTA('E2-PS'!$A$4:$G$4)-4),0))),"")</f>
        <v>O</v>
      </c>
      <c r="D12" s="24" t="str">
        <f ca="1">IFERROR(IF(VLOOKUP($B12,'E2-PS'!$A$4:$G$46,MATCH(D$4,'E2-PS'!$D$4:$G$4,0)+(COUNTA('E2-PS'!$A$4:$G$4)-4),0)="","",(VLOOKUP($B12,'E2-PS'!$A$4:$G$46,MATCH(D$4,'E2-PS'!$D$4:$G$4,0)+(COUNTA('E2-PS'!$A$4:$G$4)-4),0))),"")</f>
        <v>O</v>
      </c>
      <c r="E12" s="24" t="str">
        <f ca="1">IFERROR(IF(VLOOKUP($B12,'E2-PS'!$A$4:$G$46,MATCH(E$4,'E2-PS'!$D$4:$G$4,0)+(COUNTA('E2-PS'!$A$4:$G$4)-4),0)="","",(VLOOKUP($B12,'E2-PS'!$A$4:$G$46,MATCH(E$4,'E2-PS'!$D$4:$G$4,0)+(COUNTA('E2-PS'!$A$4:$G$4)-4),0))),"")</f>
        <v>O</v>
      </c>
      <c r="F12" s="24" t="str">
        <f ca="1">IFERROR(IF(VLOOKUP($B12,'E2-PS'!$A$4:$G$46,MATCH(F$4,'E2-PS'!$D$4:$G$4,0)+(COUNTA('E2-PS'!$A$4:$G$4)-4),0)="","",(VLOOKUP($B12,'E2-PS'!$A$4:$G$46,MATCH(F$4,'E2-PS'!$D$4:$G$4,0)+(COUNTA('E2-PS'!$A$4:$G$4)-4),0))),"")</f>
        <v>O</v>
      </c>
      <c r="G12" s="24" t="str">
        <f ca="1">IFERROR(IF(VLOOKUP($B12,'E2-PS'!$A$4:$G$46,MATCH(G$4,'E2-PS'!$D$4:$G$4,0)+(COUNTA('E2-PS'!$A$4:$G$4)-4),0)="","",(VLOOKUP($B12,'E2-PS'!$A$4:$G$46,MATCH(G$4,'E2-PS'!$D$4:$G$4,0)+(COUNTA('E2-PS'!$A$4:$G$4)-4),0))),"")</f>
        <v>O</v>
      </c>
      <c r="H12" s="24" t="str">
        <f ca="1">IFERROR(IF(VLOOKUP($B12,'E2-PS'!$A$4:$G$46,MATCH(H$4,'E2-PS'!$D$4:$G$4,0)+(COUNTA('E2-PS'!$A$4:$G$4)-4),0)="","",(VLOOKUP($B12,'E2-PS'!$A$4:$G$46,MATCH(H$4,'E2-PS'!$D$4:$G$4,0)+(COUNTA('E2-PS'!$A$4:$G$4)-4),0))),"")</f>
        <v>O</v>
      </c>
      <c r="I12" s="24" t="str">
        <f ca="1">IFERROR(IF(VLOOKUP($B12,'E2-PS'!$A$4:$G$46,MATCH(I$4,'E2-PS'!$D$4:$G$4,0)+(COUNTA('E2-PS'!$A$4:$G$4)-4),0)="","",(VLOOKUP($B12,'E2-PS'!$A$4:$G$46,MATCH(I$4,'E2-PS'!$D$4:$G$4,0)+(COUNTA('E2-PS'!$A$4:$G$4)-4),0))),"")</f>
        <v>O</v>
      </c>
      <c r="J12" s="24" t="str">
        <f ca="1">IFERROR(IF(VLOOKUP($B12,'E2-PS'!$A$4:$G$46,MATCH(J$4,'E2-PS'!$D$4:$G$4,0)+(COUNTA('E2-PS'!$A$4:$G$4)-4),0)="","",(VLOOKUP($B12,'E2-PS'!$A$4:$G$46,MATCH(J$4,'E2-PS'!$D$4:$G$4,0)+(COUNTA('E2-PS'!$A$4:$G$4)-4),0))),"")</f>
        <v>O</v>
      </c>
      <c r="K12" s="24" t="str">
        <f ca="1">IFERROR(IF(VLOOKUP($B12,'E2-PS'!$A$4:$G$46,MATCH(K$4,'E2-PS'!$D$4:$G$4,0)+(COUNTA('E2-PS'!$A$4:$G$4)-4),0)="","",(VLOOKUP($B12,'E2-PS'!$A$4:$G$46,MATCH(K$4,'E2-PS'!$D$4:$G$4,0)+(COUNTA('E2-PS'!$A$4:$G$4)-4),0))),"")</f>
        <v>O</v>
      </c>
      <c r="L12" s="24" t="str">
        <f ca="1">IFERROR(IF(VLOOKUP($B12,'E2-PS'!$A$4:$G$46,MATCH(L$4,'E2-PS'!$D$4:$G$4,0)+(COUNTA('E2-PS'!$A$4:$G$4)-4),0)="","",(VLOOKUP($B12,'E2-PS'!$A$4:$G$46,MATCH(L$4,'E2-PS'!$D$4:$G$4,0)+(COUNTA('E2-PS'!$A$4:$G$4)-4),0))),"")</f>
        <v>O</v>
      </c>
      <c r="M12" s="24" t="str">
        <f ca="1">IFERROR(IF(VLOOKUP($B12,'E2-PS'!$A$4:$G$46,MATCH(M$4,'E2-PS'!$D$4:$G$4,0)+(COUNTA('E2-PS'!$A$4:$G$4)-4),0)="","",(VLOOKUP($B12,'E2-PS'!$A$4:$G$46,MATCH(M$4,'E2-PS'!$D$4:$G$4,0)+(COUNTA('E2-PS'!$A$4:$G$4)-4),0))),"")</f>
        <v>O</v>
      </c>
      <c r="N12" s="24" t="str">
        <f ca="1">IFERROR(IF(VLOOKUP($B12,'E2-PS'!$A$4:$G$46,MATCH(N$4,'E2-PS'!$D$4:$G$4,0)+(COUNTA('E2-PS'!$A$4:$G$4)-4),0)="","",(VLOOKUP($B12,'E2-PS'!$A$4:$G$46,MATCH(N$4,'E2-PS'!$D$4:$G$4,0)+(COUNTA('E2-PS'!$A$4:$G$4)-4),0))),"")</f>
        <v>O</v>
      </c>
      <c r="O12" s="24" t="str">
        <f ca="1">IFERROR(IF(VLOOKUP($B12,'E2-PS'!$A$4:$G$46,MATCH(O$4,'E2-PS'!$D$4:$G$4,0)+(COUNTA('E2-PS'!$A$4:$G$4)-4),0)="","",(VLOOKUP($B12,'E2-PS'!$A$4:$G$46,MATCH(O$4,'E2-PS'!$D$4:$G$4,0)+(COUNTA('E2-PS'!$A$4:$G$4)-4),0))),"")</f>
        <v>O</v>
      </c>
      <c r="P12" s="24" t="str">
        <f ca="1">IFERROR(IF(VLOOKUP($B12,'E2-PS'!$A$4:$G$46,MATCH(P$4,'E2-PS'!$D$4:$G$4,0)+(COUNTA('E2-PS'!$A$4:$G$4)-4),0)="","",(VLOOKUP($B12,'E2-PS'!$A$4:$G$46,MATCH(P$4,'E2-PS'!$D$4:$G$4,0)+(COUNTA('E2-PS'!$A$4:$G$4)-4),0))),"")</f>
        <v>O</v>
      </c>
      <c r="Q12" s="24" t="str">
        <f ca="1">IFERROR(IF(VLOOKUP($B12,'E2-PS'!$A$4:$G$46,MATCH(Q$4,'E2-PS'!$D$4:$G$4,0)+(COUNTA('E2-PS'!$A$4:$G$4)-4),0)="","",(VLOOKUP($B12,'E2-PS'!$A$4:$G$46,MATCH(Q$4,'E2-PS'!$D$4:$G$4,0)+(COUNTA('E2-PS'!$A$4:$G$4)-4),0))),"")</f>
        <v>O</v>
      </c>
      <c r="R12" s="24" t="str">
        <f ca="1">IFERROR(IF(VLOOKUP($B12,'E2-PS'!$A$4:$G$46,MATCH(R$4,'E2-PS'!$D$4:$G$4,0)+(COUNTA('E2-PS'!$A$4:$G$4)-4),0)="","",(VLOOKUP($B12,'E2-PS'!$A$4:$G$46,MATCH(R$4,'E2-PS'!$D$4:$G$4,0)+(COUNTA('E2-PS'!$A$4:$G$4)-4),0))),"")</f>
        <v>O</v>
      </c>
      <c r="S12" s="24" t="str">
        <f ca="1">IFERROR(IF(VLOOKUP($B12,'E2-PS'!$A$4:$G$46,MATCH(S$4,'E2-PS'!$D$4:$G$4,0)+(COUNTA('E2-PS'!$A$4:$G$4)-4),0)="","",(VLOOKUP($B12,'E2-PS'!$A$4:$G$46,MATCH(S$4,'E2-PS'!$D$4:$G$4,0)+(COUNTA('E2-PS'!$A$4:$G$4)-4),0))),"")</f>
        <v>O</v>
      </c>
      <c r="T12" s="24" t="str">
        <f ca="1">IFERROR(IF(VLOOKUP($B12,'E2-PS'!$A$4:$G$46,MATCH(T$4,'E2-PS'!$D$4:$G$4,0)+(COUNTA('E2-PS'!$A$4:$G$4)-4),0)="","",(VLOOKUP($B12,'E2-PS'!$A$4:$G$46,MATCH(T$4,'E2-PS'!$D$4:$G$4,0)+(COUNTA('E2-PS'!$A$4:$G$4)-4),0))),"")</f>
        <v>O</v>
      </c>
      <c r="U12" s="24" t="str">
        <f ca="1">IFERROR(IF(VLOOKUP($B12,'E2-PS'!$A$4:$G$46,MATCH(U$4,'E2-PS'!$D$4:$G$4,0)+(COUNTA('E2-PS'!$A$4:$G$4)-4),0)="","",(VLOOKUP($B12,'E2-PS'!$A$4:$G$46,MATCH(U$4,'E2-PS'!$D$4:$G$4,0)+(COUNTA('E2-PS'!$A$4:$G$4)-4),0))),"")</f>
        <v/>
      </c>
      <c r="V12" s="11">
        <f t="shared" ca="1" si="5"/>
        <v>16</v>
      </c>
      <c r="X12" s="25">
        <f t="shared" si="0"/>
        <v>44519</v>
      </c>
      <c r="Y12" s="26">
        <f t="shared" si="2"/>
        <v>44519</v>
      </c>
    </row>
    <row r="13" spans="1:25" x14ac:dyDescent="0.3">
      <c r="A13" s="9">
        <f t="shared" ca="1" si="6"/>
        <v>9</v>
      </c>
      <c r="B13" s="23">
        <f t="shared" ca="1" si="4"/>
        <v>9</v>
      </c>
      <c r="C13" s="24" t="str">
        <f ca="1">IFERROR(IF(VLOOKUP($B13,'E2-PS'!$A$4:$G$46,MATCH(C$4,'E2-PS'!$D$4:$G$4,0)+(COUNTA('E2-PS'!$A$4:$G$4)-4),0)="","",(VLOOKUP($B13,'E2-PS'!$A$4:$G$46,MATCH(C$4,'E2-PS'!$D$4:$G$4,0)+(COUNTA('E2-PS'!$A$4:$G$4)-4),0))),"")</f>
        <v>O</v>
      </c>
      <c r="D13" s="24" t="str">
        <f ca="1">IFERROR(IF(VLOOKUP($B13,'E2-PS'!$A$4:$G$46,MATCH(D$4,'E2-PS'!$D$4:$G$4,0)+(COUNTA('E2-PS'!$A$4:$G$4)-4),0)="","",(VLOOKUP($B13,'E2-PS'!$A$4:$G$46,MATCH(D$4,'E2-PS'!$D$4:$G$4,0)+(COUNTA('E2-PS'!$A$4:$G$4)-4),0))),"")</f>
        <v>O</v>
      </c>
      <c r="E13" s="24" t="str">
        <f ca="1">IFERROR(IF(VLOOKUP($B13,'E2-PS'!$A$4:$G$46,MATCH(E$4,'E2-PS'!$D$4:$G$4,0)+(COUNTA('E2-PS'!$A$4:$G$4)-4),0)="","",(VLOOKUP($B13,'E2-PS'!$A$4:$G$46,MATCH(E$4,'E2-PS'!$D$4:$G$4,0)+(COUNTA('E2-PS'!$A$4:$G$4)-4),0))),"")</f>
        <v>O</v>
      </c>
      <c r="F13" s="24" t="str">
        <f ca="1">IFERROR(IF(VLOOKUP($B13,'E2-PS'!$A$4:$G$46,MATCH(F$4,'E2-PS'!$D$4:$G$4,0)+(COUNTA('E2-PS'!$A$4:$G$4)-4),0)="","",(VLOOKUP($B13,'E2-PS'!$A$4:$G$46,MATCH(F$4,'E2-PS'!$D$4:$G$4,0)+(COUNTA('E2-PS'!$A$4:$G$4)-4),0))),"")</f>
        <v>O</v>
      </c>
      <c r="G13" s="24" t="str">
        <f ca="1">IFERROR(IF(VLOOKUP($B13,'E2-PS'!$A$4:$G$46,MATCH(G$4,'E2-PS'!$D$4:$G$4,0)+(COUNTA('E2-PS'!$A$4:$G$4)-4),0)="","",(VLOOKUP($B13,'E2-PS'!$A$4:$G$46,MATCH(G$4,'E2-PS'!$D$4:$G$4,0)+(COUNTA('E2-PS'!$A$4:$G$4)-4),0))),"")</f>
        <v>O</v>
      </c>
      <c r="H13" s="24" t="str">
        <f ca="1">IFERROR(IF(VLOOKUP($B13,'E2-PS'!$A$4:$G$46,MATCH(H$4,'E2-PS'!$D$4:$G$4,0)+(COUNTA('E2-PS'!$A$4:$G$4)-4),0)="","",(VLOOKUP($B13,'E2-PS'!$A$4:$G$46,MATCH(H$4,'E2-PS'!$D$4:$G$4,0)+(COUNTA('E2-PS'!$A$4:$G$4)-4),0))),"")</f>
        <v>O</v>
      </c>
      <c r="I13" s="24" t="str">
        <f ca="1">IFERROR(IF(VLOOKUP($B13,'E2-PS'!$A$4:$G$46,MATCH(I$4,'E2-PS'!$D$4:$G$4,0)+(COUNTA('E2-PS'!$A$4:$G$4)-4),0)="","",(VLOOKUP($B13,'E2-PS'!$A$4:$G$46,MATCH(I$4,'E2-PS'!$D$4:$G$4,0)+(COUNTA('E2-PS'!$A$4:$G$4)-4),0))),"")</f>
        <v>O</v>
      </c>
      <c r="J13" s="24" t="str">
        <f ca="1">IFERROR(IF(VLOOKUP($B13,'E2-PS'!$A$4:$G$46,MATCH(J$4,'E2-PS'!$D$4:$G$4,0)+(COUNTA('E2-PS'!$A$4:$G$4)-4),0)="","",(VLOOKUP($B13,'E2-PS'!$A$4:$G$46,MATCH(J$4,'E2-PS'!$D$4:$G$4,0)+(COUNTA('E2-PS'!$A$4:$G$4)-4),0))),"")</f>
        <v>O</v>
      </c>
      <c r="K13" s="24" t="str">
        <f ca="1">IFERROR(IF(VLOOKUP($B13,'E2-PS'!$A$4:$G$46,MATCH(K$4,'E2-PS'!$D$4:$G$4,0)+(COUNTA('E2-PS'!$A$4:$G$4)-4),0)="","",(VLOOKUP($B13,'E2-PS'!$A$4:$G$46,MATCH(K$4,'E2-PS'!$D$4:$G$4,0)+(COUNTA('E2-PS'!$A$4:$G$4)-4),0))),"")</f>
        <v>O</v>
      </c>
      <c r="L13" s="24" t="str">
        <f ca="1">IFERROR(IF(VLOOKUP($B13,'E2-PS'!$A$4:$G$46,MATCH(L$4,'E2-PS'!$D$4:$G$4,0)+(COUNTA('E2-PS'!$A$4:$G$4)-4),0)="","",(VLOOKUP($B13,'E2-PS'!$A$4:$G$46,MATCH(L$4,'E2-PS'!$D$4:$G$4,0)+(COUNTA('E2-PS'!$A$4:$G$4)-4),0))),"")</f>
        <v>O</v>
      </c>
      <c r="M13" s="24" t="str">
        <f ca="1">IFERROR(IF(VLOOKUP($B13,'E2-PS'!$A$4:$G$46,MATCH(M$4,'E2-PS'!$D$4:$G$4,0)+(COUNTA('E2-PS'!$A$4:$G$4)-4),0)="","",(VLOOKUP($B13,'E2-PS'!$A$4:$G$46,MATCH(M$4,'E2-PS'!$D$4:$G$4,0)+(COUNTA('E2-PS'!$A$4:$G$4)-4),0))),"")</f>
        <v>O</v>
      </c>
      <c r="N13" s="24" t="str">
        <f ca="1">IFERROR(IF(VLOOKUP($B13,'E2-PS'!$A$4:$G$46,MATCH(N$4,'E2-PS'!$D$4:$G$4,0)+(COUNTA('E2-PS'!$A$4:$G$4)-4),0)="","",(VLOOKUP($B13,'E2-PS'!$A$4:$G$46,MATCH(N$4,'E2-PS'!$D$4:$G$4,0)+(COUNTA('E2-PS'!$A$4:$G$4)-4),0))),"")</f>
        <v>O</v>
      </c>
      <c r="O13" s="24" t="str">
        <f ca="1">IFERROR(IF(VLOOKUP($B13,'E2-PS'!$A$4:$G$46,MATCH(O$4,'E2-PS'!$D$4:$G$4,0)+(COUNTA('E2-PS'!$A$4:$G$4)-4),0)="","",(VLOOKUP($B13,'E2-PS'!$A$4:$G$46,MATCH(O$4,'E2-PS'!$D$4:$G$4,0)+(COUNTA('E2-PS'!$A$4:$G$4)-4),0))),"")</f>
        <v>O</v>
      </c>
      <c r="P13" s="24" t="str">
        <f ca="1">IFERROR(IF(VLOOKUP($B13,'E2-PS'!$A$4:$G$46,MATCH(P$4,'E2-PS'!$D$4:$G$4,0)+(COUNTA('E2-PS'!$A$4:$G$4)-4),0)="","",(VLOOKUP($B13,'E2-PS'!$A$4:$G$46,MATCH(P$4,'E2-PS'!$D$4:$G$4,0)+(COUNTA('E2-PS'!$A$4:$G$4)-4),0))),"")</f>
        <v>O</v>
      </c>
      <c r="Q13" s="24" t="str">
        <f ca="1">IFERROR(IF(VLOOKUP($B13,'E2-PS'!$A$4:$G$46,MATCH(Q$4,'E2-PS'!$D$4:$G$4,0)+(COUNTA('E2-PS'!$A$4:$G$4)-4),0)="","",(VLOOKUP($B13,'E2-PS'!$A$4:$G$46,MATCH(Q$4,'E2-PS'!$D$4:$G$4,0)+(COUNTA('E2-PS'!$A$4:$G$4)-4),0))),"")</f>
        <v>O</v>
      </c>
      <c r="R13" s="24" t="str">
        <f ca="1">IFERROR(IF(VLOOKUP($B13,'E2-PS'!$A$4:$G$46,MATCH(R$4,'E2-PS'!$D$4:$G$4,0)+(COUNTA('E2-PS'!$A$4:$G$4)-4),0)="","",(VLOOKUP($B13,'E2-PS'!$A$4:$G$46,MATCH(R$4,'E2-PS'!$D$4:$G$4,0)+(COUNTA('E2-PS'!$A$4:$G$4)-4),0))),"")</f>
        <v>O</v>
      </c>
      <c r="S13" s="24" t="str">
        <f ca="1">IFERROR(IF(VLOOKUP($B13,'E2-PS'!$A$4:$G$46,MATCH(S$4,'E2-PS'!$D$4:$G$4,0)+(COUNTA('E2-PS'!$A$4:$G$4)-4),0)="","",(VLOOKUP($B13,'E2-PS'!$A$4:$G$46,MATCH(S$4,'E2-PS'!$D$4:$G$4,0)+(COUNTA('E2-PS'!$A$4:$G$4)-4),0))),"")</f>
        <v>O</v>
      </c>
      <c r="T13" s="24" t="str">
        <f ca="1">IFERROR(IF(VLOOKUP($B13,'E2-PS'!$A$4:$G$46,MATCH(T$4,'E2-PS'!$D$4:$G$4,0)+(COUNTA('E2-PS'!$A$4:$G$4)-4),0)="","",(VLOOKUP($B13,'E2-PS'!$A$4:$G$46,MATCH(T$4,'E2-PS'!$D$4:$G$4,0)+(COUNTA('E2-PS'!$A$4:$G$4)-4),0))),"")</f>
        <v>O</v>
      </c>
      <c r="U13" s="24" t="str">
        <f ca="1">IFERROR(IF(VLOOKUP($B13,'E2-PS'!$A$4:$G$46,MATCH(U$4,'E2-PS'!$D$4:$G$4,0)+(COUNTA('E2-PS'!$A$4:$G$4)-4),0)="","",(VLOOKUP($B13,'E2-PS'!$A$4:$G$46,MATCH(U$4,'E2-PS'!$D$4:$G$4,0)+(COUNTA('E2-PS'!$A$4:$G$4)-4),0))),"")</f>
        <v/>
      </c>
      <c r="V13" s="11">
        <f t="shared" ca="1" si="5"/>
        <v>16</v>
      </c>
      <c r="X13" s="25">
        <f t="shared" si="0"/>
        <v>44522</v>
      </c>
      <c r="Y13" s="26">
        <f t="shared" si="2"/>
        <v>44522</v>
      </c>
    </row>
    <row r="14" spans="1:25" x14ac:dyDescent="0.3">
      <c r="A14" s="9">
        <f t="shared" ca="1" si="6"/>
        <v>10</v>
      </c>
      <c r="B14" s="23">
        <f t="shared" ca="1" si="4"/>
        <v>10</v>
      </c>
      <c r="C14" s="24" t="str">
        <f ca="1">IFERROR(IF(VLOOKUP($B14,'E2-PS'!$A$4:$G$46,MATCH(C$4,'E2-PS'!$D$4:$G$4,0)+(COUNTA('E2-PS'!$A$4:$G$4)-4),0)="","",(VLOOKUP($B14,'E2-PS'!$A$4:$G$46,MATCH(C$4,'E2-PS'!$D$4:$G$4,0)+(COUNTA('E2-PS'!$A$4:$G$4)-4),0))),"")</f>
        <v>O</v>
      </c>
      <c r="D14" s="24" t="str">
        <f ca="1">IFERROR(IF(VLOOKUP($B14,'E2-PS'!$A$4:$G$46,MATCH(D$4,'E2-PS'!$D$4:$G$4,0)+(COUNTA('E2-PS'!$A$4:$G$4)-4),0)="","",(VLOOKUP($B14,'E2-PS'!$A$4:$G$46,MATCH(D$4,'E2-PS'!$D$4:$G$4,0)+(COUNTA('E2-PS'!$A$4:$G$4)-4),0))),"")</f>
        <v>O</v>
      </c>
      <c r="E14" s="24" t="str">
        <f ca="1">IFERROR(IF(VLOOKUP($B14,'E2-PS'!$A$4:$G$46,MATCH(E$4,'E2-PS'!$D$4:$G$4,0)+(COUNTA('E2-PS'!$A$4:$G$4)-4),0)="","",(VLOOKUP($B14,'E2-PS'!$A$4:$G$46,MATCH(E$4,'E2-PS'!$D$4:$G$4,0)+(COUNTA('E2-PS'!$A$4:$G$4)-4),0))),"")</f>
        <v>O</v>
      </c>
      <c r="F14" s="24" t="str">
        <f ca="1">IFERROR(IF(VLOOKUP($B14,'E2-PS'!$A$4:$G$46,MATCH(F$4,'E2-PS'!$D$4:$G$4,0)+(COUNTA('E2-PS'!$A$4:$G$4)-4),0)="","",(VLOOKUP($B14,'E2-PS'!$A$4:$G$46,MATCH(F$4,'E2-PS'!$D$4:$G$4,0)+(COUNTA('E2-PS'!$A$4:$G$4)-4),0))),"")</f>
        <v>O</v>
      </c>
      <c r="G14" s="24" t="str">
        <f ca="1">IFERROR(IF(VLOOKUP($B14,'E2-PS'!$A$4:$G$46,MATCH(G$4,'E2-PS'!$D$4:$G$4,0)+(COUNTA('E2-PS'!$A$4:$G$4)-4),0)="","",(VLOOKUP($B14,'E2-PS'!$A$4:$G$46,MATCH(G$4,'E2-PS'!$D$4:$G$4,0)+(COUNTA('E2-PS'!$A$4:$G$4)-4),0))),"")</f>
        <v>O</v>
      </c>
      <c r="H14" s="24" t="str">
        <f ca="1">IFERROR(IF(VLOOKUP($B14,'E2-PS'!$A$4:$G$46,MATCH(H$4,'E2-PS'!$D$4:$G$4,0)+(COUNTA('E2-PS'!$A$4:$G$4)-4),0)="","",(VLOOKUP($B14,'E2-PS'!$A$4:$G$46,MATCH(H$4,'E2-PS'!$D$4:$G$4,0)+(COUNTA('E2-PS'!$A$4:$G$4)-4),0))),"")</f>
        <v>O</v>
      </c>
      <c r="I14" s="24" t="str">
        <f ca="1">IFERROR(IF(VLOOKUP($B14,'E2-PS'!$A$4:$G$46,MATCH(I$4,'E2-PS'!$D$4:$G$4,0)+(COUNTA('E2-PS'!$A$4:$G$4)-4),0)="","",(VLOOKUP($B14,'E2-PS'!$A$4:$G$46,MATCH(I$4,'E2-PS'!$D$4:$G$4,0)+(COUNTA('E2-PS'!$A$4:$G$4)-4),0))),"")</f>
        <v>O</v>
      </c>
      <c r="J14" s="24" t="str">
        <f ca="1">IFERROR(IF(VLOOKUP($B14,'E2-PS'!$A$4:$G$46,MATCH(J$4,'E2-PS'!$D$4:$G$4,0)+(COUNTA('E2-PS'!$A$4:$G$4)-4),0)="","",(VLOOKUP($B14,'E2-PS'!$A$4:$G$46,MATCH(J$4,'E2-PS'!$D$4:$G$4,0)+(COUNTA('E2-PS'!$A$4:$G$4)-4),0))),"")</f>
        <v>O</v>
      </c>
      <c r="K14" s="24" t="str">
        <f ca="1">IFERROR(IF(VLOOKUP($B14,'E2-PS'!$A$4:$G$46,MATCH(K$4,'E2-PS'!$D$4:$G$4,0)+(COUNTA('E2-PS'!$A$4:$G$4)-4),0)="","",(VLOOKUP($B14,'E2-PS'!$A$4:$G$46,MATCH(K$4,'E2-PS'!$D$4:$G$4,0)+(COUNTA('E2-PS'!$A$4:$G$4)-4),0))),"")</f>
        <v>O</v>
      </c>
      <c r="L14" s="24" t="str">
        <f ca="1">IFERROR(IF(VLOOKUP($B14,'E2-PS'!$A$4:$G$46,MATCH(L$4,'E2-PS'!$D$4:$G$4,0)+(COUNTA('E2-PS'!$A$4:$G$4)-4),0)="","",(VLOOKUP($B14,'E2-PS'!$A$4:$G$46,MATCH(L$4,'E2-PS'!$D$4:$G$4,0)+(COUNTA('E2-PS'!$A$4:$G$4)-4),0))),"")</f>
        <v>O</v>
      </c>
      <c r="M14" s="24" t="str">
        <f ca="1">IFERROR(IF(VLOOKUP($B14,'E2-PS'!$A$4:$G$46,MATCH(M$4,'E2-PS'!$D$4:$G$4,0)+(COUNTA('E2-PS'!$A$4:$G$4)-4),0)="","",(VLOOKUP($B14,'E2-PS'!$A$4:$G$46,MATCH(M$4,'E2-PS'!$D$4:$G$4,0)+(COUNTA('E2-PS'!$A$4:$G$4)-4),0))),"")</f>
        <v>O</v>
      </c>
      <c r="N14" s="24" t="str">
        <f ca="1">IFERROR(IF(VLOOKUP($B14,'E2-PS'!$A$4:$G$46,MATCH(N$4,'E2-PS'!$D$4:$G$4,0)+(COUNTA('E2-PS'!$A$4:$G$4)-4),0)="","",(VLOOKUP($B14,'E2-PS'!$A$4:$G$46,MATCH(N$4,'E2-PS'!$D$4:$G$4,0)+(COUNTA('E2-PS'!$A$4:$G$4)-4),0))),"")</f>
        <v>O</v>
      </c>
      <c r="O14" s="24" t="str">
        <f ca="1">IFERROR(IF(VLOOKUP($B14,'E2-PS'!$A$4:$G$46,MATCH(O$4,'E2-PS'!$D$4:$G$4,0)+(COUNTA('E2-PS'!$A$4:$G$4)-4),0)="","",(VLOOKUP($B14,'E2-PS'!$A$4:$G$46,MATCH(O$4,'E2-PS'!$D$4:$G$4,0)+(COUNTA('E2-PS'!$A$4:$G$4)-4),0))),"")</f>
        <v>O</v>
      </c>
      <c r="P14" s="24" t="str">
        <f ca="1">IFERROR(IF(VLOOKUP($B14,'E2-PS'!$A$4:$G$46,MATCH(P$4,'E2-PS'!$D$4:$G$4,0)+(COUNTA('E2-PS'!$A$4:$G$4)-4),0)="","",(VLOOKUP($B14,'E2-PS'!$A$4:$G$46,MATCH(P$4,'E2-PS'!$D$4:$G$4,0)+(COUNTA('E2-PS'!$A$4:$G$4)-4),0))),"")</f>
        <v>O</v>
      </c>
      <c r="Q14" s="24" t="str">
        <f ca="1">IFERROR(IF(VLOOKUP($B14,'E2-PS'!$A$4:$G$46,MATCH(Q$4,'E2-PS'!$D$4:$G$4,0)+(COUNTA('E2-PS'!$A$4:$G$4)-4),0)="","",(VLOOKUP($B14,'E2-PS'!$A$4:$G$46,MATCH(Q$4,'E2-PS'!$D$4:$G$4,0)+(COUNTA('E2-PS'!$A$4:$G$4)-4),0))),"")</f>
        <v>O</v>
      </c>
      <c r="R14" s="24" t="str">
        <f ca="1">IFERROR(IF(VLOOKUP($B14,'E2-PS'!$A$4:$G$46,MATCH(R$4,'E2-PS'!$D$4:$G$4,0)+(COUNTA('E2-PS'!$A$4:$G$4)-4),0)="","",(VLOOKUP($B14,'E2-PS'!$A$4:$G$46,MATCH(R$4,'E2-PS'!$D$4:$G$4,0)+(COUNTA('E2-PS'!$A$4:$G$4)-4),0))),"")</f>
        <v>O</v>
      </c>
      <c r="S14" s="24" t="str">
        <f ca="1">IFERROR(IF(VLOOKUP($B14,'E2-PS'!$A$4:$G$46,MATCH(S$4,'E2-PS'!$D$4:$G$4,0)+(COUNTA('E2-PS'!$A$4:$G$4)-4),0)="","",(VLOOKUP($B14,'E2-PS'!$A$4:$G$46,MATCH(S$4,'E2-PS'!$D$4:$G$4,0)+(COUNTA('E2-PS'!$A$4:$G$4)-4),0))),"")</f>
        <v>O</v>
      </c>
      <c r="T14" s="24" t="str">
        <f ca="1">IFERROR(IF(VLOOKUP($B14,'E2-PS'!$A$4:$G$46,MATCH(T$4,'E2-PS'!$D$4:$G$4,0)+(COUNTA('E2-PS'!$A$4:$G$4)-4),0)="","",(VLOOKUP($B14,'E2-PS'!$A$4:$G$46,MATCH(T$4,'E2-PS'!$D$4:$G$4,0)+(COUNTA('E2-PS'!$A$4:$G$4)-4),0))),"")</f>
        <v>O</v>
      </c>
      <c r="U14" s="24" t="str">
        <f ca="1">IFERROR(IF(VLOOKUP($B14,'E2-PS'!$A$4:$G$46,MATCH(U$4,'E2-PS'!$D$4:$G$4,0)+(COUNTA('E2-PS'!$A$4:$G$4)-4),0)="","",(VLOOKUP($B14,'E2-PS'!$A$4:$G$46,MATCH(U$4,'E2-PS'!$D$4:$G$4,0)+(COUNTA('E2-PS'!$A$4:$G$4)-4),0))),"")</f>
        <v/>
      </c>
      <c r="V14" s="11">
        <f t="shared" ca="1" si="5"/>
        <v>16</v>
      </c>
      <c r="X14" s="25">
        <f t="shared" si="0"/>
        <v>44523</v>
      </c>
      <c r="Y14" s="26">
        <f t="shared" si="2"/>
        <v>44523</v>
      </c>
    </row>
    <row r="15" spans="1:25" x14ac:dyDescent="0.3">
      <c r="A15" s="9">
        <f t="shared" ca="1" si="6"/>
        <v>11</v>
      </c>
      <c r="B15" s="23">
        <f t="shared" ca="1" si="4"/>
        <v>11</v>
      </c>
      <c r="C15" s="24" t="str">
        <f ca="1">IFERROR(IF(VLOOKUP($B15,'E2-PS'!$A$4:$G$46,MATCH(C$4,'E2-PS'!$D$4:$G$4,0)+(COUNTA('E2-PS'!$A$4:$G$4)-4),0)="","",(VLOOKUP($B15,'E2-PS'!$A$4:$G$46,MATCH(C$4,'E2-PS'!$D$4:$G$4,0)+(COUNTA('E2-PS'!$A$4:$G$4)-4),0))),"")</f>
        <v>O</v>
      </c>
      <c r="D15" s="24" t="str">
        <f ca="1">IFERROR(IF(VLOOKUP($B15,'E2-PS'!$A$4:$G$46,MATCH(D$4,'E2-PS'!$D$4:$G$4,0)+(COUNTA('E2-PS'!$A$4:$G$4)-4),0)="","",(VLOOKUP($B15,'E2-PS'!$A$4:$G$46,MATCH(D$4,'E2-PS'!$D$4:$G$4,0)+(COUNTA('E2-PS'!$A$4:$G$4)-4),0))),"")</f>
        <v>O</v>
      </c>
      <c r="E15" s="24" t="str">
        <f ca="1">IFERROR(IF(VLOOKUP($B15,'E2-PS'!$A$4:$G$46,MATCH(E$4,'E2-PS'!$D$4:$G$4,0)+(COUNTA('E2-PS'!$A$4:$G$4)-4),0)="","",(VLOOKUP($B15,'E2-PS'!$A$4:$G$46,MATCH(E$4,'E2-PS'!$D$4:$G$4,0)+(COUNTA('E2-PS'!$A$4:$G$4)-4),0))),"")</f>
        <v>O</v>
      </c>
      <c r="F15" s="24" t="str">
        <f ca="1">IFERROR(IF(VLOOKUP($B15,'E2-PS'!$A$4:$G$46,MATCH(F$4,'E2-PS'!$D$4:$G$4,0)+(COUNTA('E2-PS'!$A$4:$G$4)-4),0)="","",(VLOOKUP($B15,'E2-PS'!$A$4:$G$46,MATCH(F$4,'E2-PS'!$D$4:$G$4,0)+(COUNTA('E2-PS'!$A$4:$G$4)-4),0))),"")</f>
        <v/>
      </c>
      <c r="G15" s="24" t="str">
        <f ca="1">IFERROR(IF(VLOOKUP($B15,'E2-PS'!$A$4:$G$46,MATCH(G$4,'E2-PS'!$D$4:$G$4,0)+(COUNTA('E2-PS'!$A$4:$G$4)-4),0)="","",(VLOOKUP($B15,'E2-PS'!$A$4:$G$46,MATCH(G$4,'E2-PS'!$D$4:$G$4,0)+(COUNTA('E2-PS'!$A$4:$G$4)-4),0))),"")</f>
        <v>O</v>
      </c>
      <c r="H15" s="24" t="str">
        <f ca="1">IFERROR(IF(VLOOKUP($B15,'E2-PS'!$A$4:$G$46,MATCH(H$4,'E2-PS'!$D$4:$G$4,0)+(COUNTA('E2-PS'!$A$4:$G$4)-4),0)="","",(VLOOKUP($B15,'E2-PS'!$A$4:$G$46,MATCH(H$4,'E2-PS'!$D$4:$G$4,0)+(COUNTA('E2-PS'!$A$4:$G$4)-4),0))),"")</f>
        <v>O</v>
      </c>
      <c r="I15" s="24" t="str">
        <f ca="1">IFERROR(IF(VLOOKUP($B15,'E2-PS'!$A$4:$G$46,MATCH(I$4,'E2-PS'!$D$4:$G$4,0)+(COUNTA('E2-PS'!$A$4:$G$4)-4),0)="","",(VLOOKUP($B15,'E2-PS'!$A$4:$G$46,MATCH(I$4,'E2-PS'!$D$4:$G$4,0)+(COUNTA('E2-PS'!$A$4:$G$4)-4),0))),"")</f>
        <v>O</v>
      </c>
      <c r="J15" s="24" t="str">
        <f ca="1">IFERROR(IF(VLOOKUP($B15,'E2-PS'!$A$4:$G$46,MATCH(J$4,'E2-PS'!$D$4:$G$4,0)+(COUNTA('E2-PS'!$A$4:$G$4)-4),0)="","",(VLOOKUP($B15,'E2-PS'!$A$4:$G$46,MATCH(J$4,'E2-PS'!$D$4:$G$4,0)+(COUNTA('E2-PS'!$A$4:$G$4)-4),0))),"")</f>
        <v/>
      </c>
      <c r="K15" s="24" t="str">
        <f ca="1">IFERROR(IF(VLOOKUP($B15,'E2-PS'!$A$4:$G$46,MATCH(K$4,'E2-PS'!$D$4:$G$4,0)+(COUNTA('E2-PS'!$A$4:$G$4)-4),0)="","",(VLOOKUP($B15,'E2-PS'!$A$4:$G$46,MATCH(K$4,'E2-PS'!$D$4:$G$4,0)+(COUNTA('E2-PS'!$A$4:$G$4)-4),0))),"")</f>
        <v>O</v>
      </c>
      <c r="L15" s="24" t="str">
        <f ca="1">IFERROR(IF(VLOOKUP($B15,'E2-PS'!$A$4:$G$46,MATCH(L$4,'E2-PS'!$D$4:$G$4,0)+(COUNTA('E2-PS'!$A$4:$G$4)-4),0)="","",(VLOOKUP($B15,'E2-PS'!$A$4:$G$46,MATCH(L$4,'E2-PS'!$D$4:$G$4,0)+(COUNTA('E2-PS'!$A$4:$G$4)-4),0))),"")</f>
        <v>O</v>
      </c>
      <c r="M15" s="24" t="str">
        <f ca="1">IFERROR(IF(VLOOKUP($B15,'E2-PS'!$A$4:$G$46,MATCH(M$4,'E2-PS'!$D$4:$G$4,0)+(COUNTA('E2-PS'!$A$4:$G$4)-4),0)="","",(VLOOKUP($B15,'E2-PS'!$A$4:$G$46,MATCH(M$4,'E2-PS'!$D$4:$G$4,0)+(COUNTA('E2-PS'!$A$4:$G$4)-4),0))),"")</f>
        <v>O</v>
      </c>
      <c r="N15" s="24" t="str">
        <f ca="1">IFERROR(IF(VLOOKUP($B15,'E2-PS'!$A$4:$G$46,MATCH(N$4,'E2-PS'!$D$4:$G$4,0)+(COUNTA('E2-PS'!$A$4:$G$4)-4),0)="","",(VLOOKUP($B15,'E2-PS'!$A$4:$G$46,MATCH(N$4,'E2-PS'!$D$4:$G$4,0)+(COUNTA('E2-PS'!$A$4:$G$4)-4),0))),"")</f>
        <v/>
      </c>
      <c r="O15" s="24" t="str">
        <f ca="1">IFERROR(IF(VLOOKUP($B15,'E2-PS'!$A$4:$G$46,MATCH(O$4,'E2-PS'!$D$4:$G$4,0)+(COUNTA('E2-PS'!$A$4:$G$4)-4),0)="","",(VLOOKUP($B15,'E2-PS'!$A$4:$G$46,MATCH(O$4,'E2-PS'!$D$4:$G$4,0)+(COUNTA('E2-PS'!$A$4:$G$4)-4),0))),"")</f>
        <v>O</v>
      </c>
      <c r="P15" s="24" t="str">
        <f ca="1">IFERROR(IF(VLOOKUP($B15,'E2-PS'!$A$4:$G$46,MATCH(P$4,'E2-PS'!$D$4:$G$4,0)+(COUNTA('E2-PS'!$A$4:$G$4)-4),0)="","",(VLOOKUP($B15,'E2-PS'!$A$4:$G$46,MATCH(P$4,'E2-PS'!$D$4:$G$4,0)+(COUNTA('E2-PS'!$A$4:$G$4)-4),0))),"")</f>
        <v>O</v>
      </c>
      <c r="Q15" s="24" t="str">
        <f ca="1">IFERROR(IF(VLOOKUP($B15,'E2-PS'!$A$4:$G$46,MATCH(Q$4,'E2-PS'!$D$4:$G$4,0)+(COUNTA('E2-PS'!$A$4:$G$4)-4),0)="","",(VLOOKUP($B15,'E2-PS'!$A$4:$G$46,MATCH(Q$4,'E2-PS'!$D$4:$G$4,0)+(COUNTA('E2-PS'!$A$4:$G$4)-4),0))),"")</f>
        <v>O</v>
      </c>
      <c r="R15" s="24" t="str">
        <f ca="1">IFERROR(IF(VLOOKUP($B15,'E2-PS'!$A$4:$G$46,MATCH(R$4,'E2-PS'!$D$4:$G$4,0)+(COUNTA('E2-PS'!$A$4:$G$4)-4),0)="","",(VLOOKUP($B15,'E2-PS'!$A$4:$G$46,MATCH(R$4,'E2-PS'!$D$4:$G$4,0)+(COUNTA('E2-PS'!$A$4:$G$4)-4),0))),"")</f>
        <v/>
      </c>
      <c r="S15" s="24" t="str">
        <f ca="1">IFERROR(IF(VLOOKUP($B15,'E2-PS'!$A$4:$G$46,MATCH(S$4,'E2-PS'!$D$4:$G$4,0)+(COUNTA('E2-PS'!$A$4:$G$4)-4),0)="","",(VLOOKUP($B15,'E2-PS'!$A$4:$G$46,MATCH(S$4,'E2-PS'!$D$4:$G$4,0)+(COUNTA('E2-PS'!$A$4:$G$4)-4),0))),"")</f>
        <v>O</v>
      </c>
      <c r="T15" s="24" t="str">
        <f ca="1">IFERROR(IF(VLOOKUP($B15,'E2-PS'!$A$4:$G$46,MATCH(T$4,'E2-PS'!$D$4:$G$4,0)+(COUNTA('E2-PS'!$A$4:$G$4)-4),0)="","",(VLOOKUP($B15,'E2-PS'!$A$4:$G$46,MATCH(T$4,'E2-PS'!$D$4:$G$4,0)+(COUNTA('E2-PS'!$A$4:$G$4)-4),0))),"")</f>
        <v>O</v>
      </c>
      <c r="U15" s="24" t="str">
        <f ca="1">IFERROR(IF(VLOOKUP($B15,'E2-PS'!$A$4:$G$46,MATCH(U$4,'E2-PS'!$D$4:$G$4,0)+(COUNTA('E2-PS'!$A$4:$G$4)-4),0)="","",(VLOOKUP($B15,'E2-PS'!$A$4:$G$46,MATCH(U$4,'E2-PS'!$D$4:$G$4,0)+(COUNTA('E2-PS'!$A$4:$G$4)-4),0))),"")</f>
        <v/>
      </c>
      <c r="V15" s="11">
        <f t="shared" ca="1" si="5"/>
        <v>12</v>
      </c>
      <c r="X15" s="25">
        <f t="shared" si="0"/>
        <v>44525</v>
      </c>
      <c r="Y15" s="26">
        <f t="shared" si="2"/>
        <v>44525</v>
      </c>
    </row>
    <row r="16" spans="1:25" x14ac:dyDescent="0.3">
      <c r="A16" s="9">
        <f t="shared" ca="1" si="6"/>
        <v>12</v>
      </c>
      <c r="B16" s="23">
        <f t="shared" ca="1" si="4"/>
        <v>12</v>
      </c>
      <c r="C16" s="24" t="str">
        <f ca="1">IFERROR(IF(VLOOKUP($B16,'E2-PS'!$A$4:$G$46,MATCH(C$4,'E2-PS'!$D$4:$G$4,0)+(COUNTA('E2-PS'!$A$4:$G$4)-4),0)="","",(VLOOKUP($B16,'E2-PS'!$A$4:$G$46,MATCH(C$4,'E2-PS'!$D$4:$G$4,0)+(COUNTA('E2-PS'!$A$4:$G$4)-4),0))),"")</f>
        <v/>
      </c>
      <c r="D16" s="24" t="str">
        <f ca="1">IFERROR(IF(VLOOKUP($B16,'E2-PS'!$A$4:$G$46,MATCH(D$4,'E2-PS'!$D$4:$G$4,0)+(COUNTA('E2-PS'!$A$4:$G$4)-4),0)="","",(VLOOKUP($B16,'E2-PS'!$A$4:$G$46,MATCH(D$4,'E2-PS'!$D$4:$G$4,0)+(COUNTA('E2-PS'!$A$4:$G$4)-4),0))),"")</f>
        <v/>
      </c>
      <c r="E16" s="24" t="str">
        <f ca="1">IFERROR(IF(VLOOKUP($B16,'E2-PS'!$A$4:$G$46,MATCH(E$4,'E2-PS'!$D$4:$G$4,0)+(COUNTA('E2-PS'!$A$4:$G$4)-4),0)="","",(VLOOKUP($B16,'E2-PS'!$A$4:$G$46,MATCH(E$4,'E2-PS'!$D$4:$G$4,0)+(COUNTA('E2-PS'!$A$4:$G$4)-4),0))),"")</f>
        <v/>
      </c>
      <c r="F16" s="24" t="str">
        <f ca="1">IFERROR(IF(VLOOKUP($B16,'E2-PS'!$A$4:$G$46,MATCH(F$4,'E2-PS'!$D$4:$G$4,0)+(COUNTA('E2-PS'!$A$4:$G$4)-4),0)="","",(VLOOKUP($B16,'E2-PS'!$A$4:$G$46,MATCH(F$4,'E2-PS'!$D$4:$G$4,0)+(COUNTA('E2-PS'!$A$4:$G$4)-4),0))),"")</f>
        <v/>
      </c>
      <c r="G16" s="24" t="str">
        <f ca="1">IFERROR(IF(VLOOKUP($B16,'E2-PS'!$A$4:$G$46,MATCH(G$4,'E2-PS'!$D$4:$G$4,0)+(COUNTA('E2-PS'!$A$4:$G$4)-4),0)="","",(VLOOKUP($B16,'E2-PS'!$A$4:$G$46,MATCH(G$4,'E2-PS'!$D$4:$G$4,0)+(COUNTA('E2-PS'!$A$4:$G$4)-4),0))),"")</f>
        <v/>
      </c>
      <c r="H16" s="24" t="str">
        <f ca="1">IFERROR(IF(VLOOKUP($B16,'E2-PS'!$A$4:$G$46,MATCH(H$4,'E2-PS'!$D$4:$G$4,0)+(COUNTA('E2-PS'!$A$4:$G$4)-4),0)="","",(VLOOKUP($B16,'E2-PS'!$A$4:$G$46,MATCH(H$4,'E2-PS'!$D$4:$G$4,0)+(COUNTA('E2-PS'!$A$4:$G$4)-4),0))),"")</f>
        <v/>
      </c>
      <c r="I16" s="24" t="str">
        <f ca="1">IFERROR(IF(VLOOKUP($B16,'E2-PS'!$A$4:$G$46,MATCH(I$4,'E2-PS'!$D$4:$G$4,0)+(COUNTA('E2-PS'!$A$4:$G$4)-4),0)="","",(VLOOKUP($B16,'E2-PS'!$A$4:$G$46,MATCH(I$4,'E2-PS'!$D$4:$G$4,0)+(COUNTA('E2-PS'!$A$4:$G$4)-4),0))),"")</f>
        <v/>
      </c>
      <c r="J16" s="24" t="str">
        <f ca="1">IFERROR(IF(VLOOKUP($B16,'E2-PS'!$A$4:$G$46,MATCH(J$4,'E2-PS'!$D$4:$G$4,0)+(COUNTA('E2-PS'!$A$4:$G$4)-4),0)="","",(VLOOKUP($B16,'E2-PS'!$A$4:$G$46,MATCH(J$4,'E2-PS'!$D$4:$G$4,0)+(COUNTA('E2-PS'!$A$4:$G$4)-4),0))),"")</f>
        <v/>
      </c>
      <c r="K16" s="24" t="str">
        <f ca="1">IFERROR(IF(VLOOKUP($B16,'E2-PS'!$A$4:$G$46,MATCH(K$4,'E2-PS'!$D$4:$G$4,0)+(COUNTA('E2-PS'!$A$4:$G$4)-4),0)="","",(VLOOKUP($B16,'E2-PS'!$A$4:$G$46,MATCH(K$4,'E2-PS'!$D$4:$G$4,0)+(COUNTA('E2-PS'!$A$4:$G$4)-4),0))),"")</f>
        <v/>
      </c>
      <c r="L16" s="24" t="str">
        <f ca="1">IFERROR(IF(VLOOKUP($B16,'E2-PS'!$A$4:$G$46,MATCH(L$4,'E2-PS'!$D$4:$G$4,0)+(COUNTA('E2-PS'!$A$4:$G$4)-4),0)="","",(VLOOKUP($B16,'E2-PS'!$A$4:$G$46,MATCH(L$4,'E2-PS'!$D$4:$G$4,0)+(COUNTA('E2-PS'!$A$4:$G$4)-4),0))),"")</f>
        <v/>
      </c>
      <c r="M16" s="24" t="str">
        <f ca="1">IFERROR(IF(VLOOKUP($B16,'E2-PS'!$A$4:$G$46,MATCH(M$4,'E2-PS'!$D$4:$G$4,0)+(COUNTA('E2-PS'!$A$4:$G$4)-4),0)="","",(VLOOKUP($B16,'E2-PS'!$A$4:$G$46,MATCH(M$4,'E2-PS'!$D$4:$G$4,0)+(COUNTA('E2-PS'!$A$4:$G$4)-4),0))),"")</f>
        <v/>
      </c>
      <c r="N16" s="24" t="str">
        <f ca="1">IFERROR(IF(VLOOKUP($B16,'E2-PS'!$A$4:$G$46,MATCH(N$4,'E2-PS'!$D$4:$G$4,0)+(COUNTA('E2-PS'!$A$4:$G$4)-4),0)="","",(VLOOKUP($B16,'E2-PS'!$A$4:$G$46,MATCH(N$4,'E2-PS'!$D$4:$G$4,0)+(COUNTA('E2-PS'!$A$4:$G$4)-4),0))),"")</f>
        <v/>
      </c>
      <c r="O16" s="24" t="str">
        <f ca="1">IFERROR(IF(VLOOKUP($B16,'E2-PS'!$A$4:$G$46,MATCH(O$4,'E2-PS'!$D$4:$G$4,0)+(COUNTA('E2-PS'!$A$4:$G$4)-4),0)="","",(VLOOKUP($B16,'E2-PS'!$A$4:$G$46,MATCH(O$4,'E2-PS'!$D$4:$G$4,0)+(COUNTA('E2-PS'!$A$4:$G$4)-4),0))),"")</f>
        <v/>
      </c>
      <c r="P16" s="24" t="str">
        <f ca="1">IFERROR(IF(VLOOKUP($B16,'E2-PS'!$A$4:$G$46,MATCH(P$4,'E2-PS'!$D$4:$G$4,0)+(COUNTA('E2-PS'!$A$4:$G$4)-4),0)="","",(VLOOKUP($B16,'E2-PS'!$A$4:$G$46,MATCH(P$4,'E2-PS'!$D$4:$G$4,0)+(COUNTA('E2-PS'!$A$4:$G$4)-4),0))),"")</f>
        <v/>
      </c>
      <c r="Q16" s="24" t="str">
        <f ca="1">IFERROR(IF(VLOOKUP($B16,'E2-PS'!$A$4:$G$46,MATCH(Q$4,'E2-PS'!$D$4:$G$4,0)+(COUNTA('E2-PS'!$A$4:$G$4)-4),0)="","",(VLOOKUP($B16,'E2-PS'!$A$4:$G$46,MATCH(Q$4,'E2-PS'!$D$4:$G$4,0)+(COUNTA('E2-PS'!$A$4:$G$4)-4),0))),"")</f>
        <v/>
      </c>
      <c r="R16" s="24" t="str">
        <f ca="1">IFERROR(IF(VLOOKUP($B16,'E2-PS'!$A$4:$G$46,MATCH(R$4,'E2-PS'!$D$4:$G$4,0)+(COUNTA('E2-PS'!$A$4:$G$4)-4),0)="","",(VLOOKUP($B16,'E2-PS'!$A$4:$G$46,MATCH(R$4,'E2-PS'!$D$4:$G$4,0)+(COUNTA('E2-PS'!$A$4:$G$4)-4),0))),"")</f>
        <v/>
      </c>
      <c r="S16" s="24" t="str">
        <f ca="1">IFERROR(IF(VLOOKUP($B16,'E2-PS'!$A$4:$G$46,MATCH(S$4,'E2-PS'!$D$4:$G$4,0)+(COUNTA('E2-PS'!$A$4:$G$4)-4),0)="","",(VLOOKUP($B16,'E2-PS'!$A$4:$G$46,MATCH(S$4,'E2-PS'!$D$4:$G$4,0)+(COUNTA('E2-PS'!$A$4:$G$4)-4),0))),"")</f>
        <v/>
      </c>
      <c r="T16" s="24" t="str">
        <f ca="1">IFERROR(IF(VLOOKUP($B16,'E2-PS'!$A$4:$G$46,MATCH(T$4,'E2-PS'!$D$4:$G$4,0)+(COUNTA('E2-PS'!$A$4:$G$4)-4),0)="","",(VLOOKUP($B16,'E2-PS'!$A$4:$G$46,MATCH(T$4,'E2-PS'!$D$4:$G$4,0)+(COUNTA('E2-PS'!$A$4:$G$4)-4),0))),"")</f>
        <v/>
      </c>
      <c r="U16" s="24" t="str">
        <f ca="1">IFERROR(IF(VLOOKUP($B16,'E2-PS'!$A$4:$G$46,MATCH(U$4,'E2-PS'!$D$4:$G$4,0)+(COUNTA('E2-PS'!$A$4:$G$4)-4),0)="","",(VLOOKUP($B16,'E2-PS'!$A$4:$G$46,MATCH(U$4,'E2-PS'!$D$4:$G$4,0)+(COUNTA('E2-PS'!$A$4:$G$4)-4),0))),"")</f>
        <v/>
      </c>
      <c r="V16" s="11" t="str">
        <f t="shared" ca="1" si="5"/>
        <v/>
      </c>
      <c r="X16" s="25">
        <f t="shared" si="0"/>
        <v>44526</v>
      </c>
      <c r="Y16" s="26">
        <f t="shared" si="2"/>
        <v>44526</v>
      </c>
    </row>
    <row r="17" spans="1:25" x14ac:dyDescent="0.3">
      <c r="A17" s="9">
        <f t="shared" ca="1" si="6"/>
        <v>13</v>
      </c>
      <c r="B17" s="23">
        <f t="shared" ca="1" si="4"/>
        <v>13</v>
      </c>
      <c r="C17" s="24" t="str">
        <f ca="1">IFERROR(IF(VLOOKUP($B17,'E2-PS'!$A$4:$G$46,MATCH(C$4,'E2-PS'!$D$4:$G$4,0)+(COUNTA('E2-PS'!$A$4:$G$4)-4),0)="","",(VLOOKUP($B17,'E2-PS'!$A$4:$G$46,MATCH(C$4,'E2-PS'!$D$4:$G$4,0)+(COUNTA('E2-PS'!$A$4:$G$4)-4),0))),"")</f>
        <v/>
      </c>
      <c r="D17" s="24" t="str">
        <f ca="1">IFERROR(IF(VLOOKUP($B17,'E2-PS'!$A$4:$G$46,MATCH(D$4,'E2-PS'!$D$4:$G$4,0)+(COUNTA('E2-PS'!$A$4:$G$4)-4),0)="","",(VLOOKUP($B17,'E2-PS'!$A$4:$G$46,MATCH(D$4,'E2-PS'!$D$4:$G$4,0)+(COUNTA('E2-PS'!$A$4:$G$4)-4),0))),"")</f>
        <v/>
      </c>
      <c r="E17" s="24" t="str">
        <f ca="1">IFERROR(IF(VLOOKUP($B17,'E2-PS'!$A$4:$G$46,MATCH(E$4,'E2-PS'!$D$4:$G$4,0)+(COUNTA('E2-PS'!$A$4:$G$4)-4),0)="","",(VLOOKUP($B17,'E2-PS'!$A$4:$G$46,MATCH(E$4,'E2-PS'!$D$4:$G$4,0)+(COUNTA('E2-PS'!$A$4:$G$4)-4),0))),"")</f>
        <v/>
      </c>
      <c r="F17" s="24" t="str">
        <f ca="1">IFERROR(IF(VLOOKUP($B17,'E2-PS'!$A$4:$G$46,MATCH(F$4,'E2-PS'!$D$4:$G$4,0)+(COUNTA('E2-PS'!$A$4:$G$4)-4),0)="","",(VLOOKUP($B17,'E2-PS'!$A$4:$G$46,MATCH(F$4,'E2-PS'!$D$4:$G$4,0)+(COUNTA('E2-PS'!$A$4:$G$4)-4),0))),"")</f>
        <v/>
      </c>
      <c r="G17" s="24" t="str">
        <f ca="1">IFERROR(IF(VLOOKUP($B17,'E2-PS'!$A$4:$G$46,MATCH(G$4,'E2-PS'!$D$4:$G$4,0)+(COUNTA('E2-PS'!$A$4:$G$4)-4),0)="","",(VLOOKUP($B17,'E2-PS'!$A$4:$G$46,MATCH(G$4,'E2-PS'!$D$4:$G$4,0)+(COUNTA('E2-PS'!$A$4:$G$4)-4),0))),"")</f>
        <v/>
      </c>
      <c r="H17" s="24" t="str">
        <f ca="1">IFERROR(IF(VLOOKUP($B17,'E2-PS'!$A$4:$G$46,MATCH(H$4,'E2-PS'!$D$4:$G$4,0)+(COUNTA('E2-PS'!$A$4:$G$4)-4),0)="","",(VLOOKUP($B17,'E2-PS'!$A$4:$G$46,MATCH(H$4,'E2-PS'!$D$4:$G$4,0)+(COUNTA('E2-PS'!$A$4:$G$4)-4),0))),"")</f>
        <v/>
      </c>
      <c r="I17" s="24" t="str">
        <f ca="1">IFERROR(IF(VLOOKUP($B17,'E2-PS'!$A$4:$G$46,MATCH(I$4,'E2-PS'!$D$4:$G$4,0)+(COUNTA('E2-PS'!$A$4:$G$4)-4),0)="","",(VLOOKUP($B17,'E2-PS'!$A$4:$G$46,MATCH(I$4,'E2-PS'!$D$4:$G$4,0)+(COUNTA('E2-PS'!$A$4:$G$4)-4),0))),"")</f>
        <v/>
      </c>
      <c r="J17" s="24" t="str">
        <f ca="1">IFERROR(IF(VLOOKUP($B17,'E2-PS'!$A$4:$G$46,MATCH(J$4,'E2-PS'!$D$4:$G$4,0)+(COUNTA('E2-PS'!$A$4:$G$4)-4),0)="","",(VLOOKUP($B17,'E2-PS'!$A$4:$G$46,MATCH(J$4,'E2-PS'!$D$4:$G$4,0)+(COUNTA('E2-PS'!$A$4:$G$4)-4),0))),"")</f>
        <v/>
      </c>
      <c r="K17" s="24" t="str">
        <f ca="1">IFERROR(IF(VLOOKUP($B17,'E2-PS'!$A$4:$G$46,MATCH(K$4,'E2-PS'!$D$4:$G$4,0)+(COUNTA('E2-PS'!$A$4:$G$4)-4),0)="","",(VLOOKUP($B17,'E2-PS'!$A$4:$G$46,MATCH(K$4,'E2-PS'!$D$4:$G$4,0)+(COUNTA('E2-PS'!$A$4:$G$4)-4),0))),"")</f>
        <v/>
      </c>
      <c r="L17" s="24" t="str">
        <f ca="1">IFERROR(IF(VLOOKUP($B17,'E2-PS'!$A$4:$G$46,MATCH(L$4,'E2-PS'!$D$4:$G$4,0)+(COUNTA('E2-PS'!$A$4:$G$4)-4),0)="","",(VLOOKUP($B17,'E2-PS'!$A$4:$G$46,MATCH(L$4,'E2-PS'!$D$4:$G$4,0)+(COUNTA('E2-PS'!$A$4:$G$4)-4),0))),"")</f>
        <v/>
      </c>
      <c r="M17" s="24" t="str">
        <f ca="1">IFERROR(IF(VLOOKUP($B17,'E2-PS'!$A$4:$G$46,MATCH(M$4,'E2-PS'!$D$4:$G$4,0)+(COUNTA('E2-PS'!$A$4:$G$4)-4),0)="","",(VLOOKUP($B17,'E2-PS'!$A$4:$G$46,MATCH(M$4,'E2-PS'!$D$4:$G$4,0)+(COUNTA('E2-PS'!$A$4:$G$4)-4),0))),"")</f>
        <v/>
      </c>
      <c r="N17" s="24" t="str">
        <f ca="1">IFERROR(IF(VLOOKUP($B17,'E2-PS'!$A$4:$G$46,MATCH(N$4,'E2-PS'!$D$4:$G$4,0)+(COUNTA('E2-PS'!$A$4:$G$4)-4),0)="","",(VLOOKUP($B17,'E2-PS'!$A$4:$G$46,MATCH(N$4,'E2-PS'!$D$4:$G$4,0)+(COUNTA('E2-PS'!$A$4:$G$4)-4),0))),"")</f>
        <v/>
      </c>
      <c r="O17" s="24" t="str">
        <f ca="1">IFERROR(IF(VLOOKUP($B17,'E2-PS'!$A$4:$G$46,MATCH(O$4,'E2-PS'!$D$4:$G$4,0)+(COUNTA('E2-PS'!$A$4:$G$4)-4),0)="","",(VLOOKUP($B17,'E2-PS'!$A$4:$G$46,MATCH(O$4,'E2-PS'!$D$4:$G$4,0)+(COUNTA('E2-PS'!$A$4:$G$4)-4),0))),"")</f>
        <v/>
      </c>
      <c r="P17" s="24" t="str">
        <f ca="1">IFERROR(IF(VLOOKUP($B17,'E2-PS'!$A$4:$G$46,MATCH(P$4,'E2-PS'!$D$4:$G$4,0)+(COUNTA('E2-PS'!$A$4:$G$4)-4),0)="","",(VLOOKUP($B17,'E2-PS'!$A$4:$G$46,MATCH(P$4,'E2-PS'!$D$4:$G$4,0)+(COUNTA('E2-PS'!$A$4:$G$4)-4),0))),"")</f>
        <v/>
      </c>
      <c r="Q17" s="24" t="str">
        <f ca="1">IFERROR(IF(VLOOKUP($B17,'E2-PS'!$A$4:$G$46,MATCH(Q$4,'E2-PS'!$D$4:$G$4,0)+(COUNTA('E2-PS'!$A$4:$G$4)-4),0)="","",(VLOOKUP($B17,'E2-PS'!$A$4:$G$46,MATCH(Q$4,'E2-PS'!$D$4:$G$4,0)+(COUNTA('E2-PS'!$A$4:$G$4)-4),0))),"")</f>
        <v/>
      </c>
      <c r="R17" s="24" t="str">
        <f ca="1">IFERROR(IF(VLOOKUP($B17,'E2-PS'!$A$4:$G$46,MATCH(R$4,'E2-PS'!$D$4:$G$4,0)+(COUNTA('E2-PS'!$A$4:$G$4)-4),0)="","",(VLOOKUP($B17,'E2-PS'!$A$4:$G$46,MATCH(R$4,'E2-PS'!$D$4:$G$4,0)+(COUNTA('E2-PS'!$A$4:$G$4)-4),0))),"")</f>
        <v/>
      </c>
      <c r="S17" s="24" t="str">
        <f ca="1">IFERROR(IF(VLOOKUP($B17,'E2-PS'!$A$4:$G$46,MATCH(S$4,'E2-PS'!$D$4:$G$4,0)+(COUNTA('E2-PS'!$A$4:$G$4)-4),0)="","",(VLOOKUP($B17,'E2-PS'!$A$4:$G$46,MATCH(S$4,'E2-PS'!$D$4:$G$4,0)+(COUNTA('E2-PS'!$A$4:$G$4)-4),0))),"")</f>
        <v/>
      </c>
      <c r="T17" s="24" t="str">
        <f ca="1">IFERROR(IF(VLOOKUP($B17,'E2-PS'!$A$4:$G$46,MATCH(T$4,'E2-PS'!$D$4:$G$4,0)+(COUNTA('E2-PS'!$A$4:$G$4)-4),0)="","",(VLOOKUP($B17,'E2-PS'!$A$4:$G$46,MATCH(T$4,'E2-PS'!$D$4:$G$4,0)+(COUNTA('E2-PS'!$A$4:$G$4)-4),0))),"")</f>
        <v/>
      </c>
      <c r="U17" s="24" t="str">
        <f ca="1">IFERROR(IF(VLOOKUP($B17,'E2-PS'!$A$4:$G$46,MATCH(U$4,'E2-PS'!$D$4:$G$4,0)+(COUNTA('E2-PS'!$A$4:$G$4)-4),0)="","",(VLOOKUP($B17,'E2-PS'!$A$4:$G$46,MATCH(U$4,'E2-PS'!$D$4:$G$4,0)+(COUNTA('E2-PS'!$A$4:$G$4)-4),0))),"")</f>
        <v/>
      </c>
      <c r="V17" s="11" t="str">
        <f t="shared" ca="1" si="5"/>
        <v/>
      </c>
      <c r="X17" s="25">
        <f t="shared" si="0"/>
        <v>44529</v>
      </c>
      <c r="Y17" s="26">
        <f t="shared" si="2"/>
        <v>44529</v>
      </c>
    </row>
    <row r="18" spans="1:25" x14ac:dyDescent="0.3">
      <c r="A18" s="9">
        <f t="shared" ca="1" si="6"/>
        <v>14</v>
      </c>
      <c r="B18" s="23">
        <f t="shared" ca="1" si="4"/>
        <v>14</v>
      </c>
      <c r="C18" s="24" t="str">
        <f ca="1">IFERROR(IF(VLOOKUP($B18,'E2-PS'!$A$4:$G$46,MATCH(C$4,'E2-PS'!$D$4:$G$4,0)+(COUNTA('E2-PS'!$A$4:$G$4)-4),0)="","",(VLOOKUP($B18,'E2-PS'!$A$4:$G$46,MATCH(C$4,'E2-PS'!$D$4:$G$4,0)+(COUNTA('E2-PS'!$A$4:$G$4)-4),0))),"")</f>
        <v>O</v>
      </c>
      <c r="D18" s="24" t="str">
        <f ca="1">IFERROR(IF(VLOOKUP($B18,'E2-PS'!$A$4:$G$46,MATCH(D$4,'E2-PS'!$D$4:$G$4,0)+(COUNTA('E2-PS'!$A$4:$G$4)-4),0)="","",(VLOOKUP($B18,'E2-PS'!$A$4:$G$46,MATCH(D$4,'E2-PS'!$D$4:$G$4,0)+(COUNTA('E2-PS'!$A$4:$G$4)-4),0))),"")</f>
        <v/>
      </c>
      <c r="E18" s="24" t="str">
        <f ca="1">IFERROR(IF(VLOOKUP($B18,'E2-PS'!$A$4:$G$46,MATCH(E$4,'E2-PS'!$D$4:$G$4,0)+(COUNTA('E2-PS'!$A$4:$G$4)-4),0)="","",(VLOOKUP($B18,'E2-PS'!$A$4:$G$46,MATCH(E$4,'E2-PS'!$D$4:$G$4,0)+(COUNTA('E2-PS'!$A$4:$G$4)-4),0))),"")</f>
        <v>O</v>
      </c>
      <c r="F18" s="24" t="str">
        <f ca="1">IFERROR(IF(VLOOKUP($B18,'E2-PS'!$A$4:$G$46,MATCH(F$4,'E2-PS'!$D$4:$G$4,0)+(COUNTA('E2-PS'!$A$4:$G$4)-4),0)="","",(VLOOKUP($B18,'E2-PS'!$A$4:$G$46,MATCH(F$4,'E2-PS'!$D$4:$G$4,0)+(COUNTA('E2-PS'!$A$4:$G$4)-4),0))),"")</f>
        <v>O</v>
      </c>
      <c r="G18" s="24" t="str">
        <f ca="1">IFERROR(IF(VLOOKUP($B18,'E2-PS'!$A$4:$G$46,MATCH(G$4,'E2-PS'!$D$4:$G$4,0)+(COUNTA('E2-PS'!$A$4:$G$4)-4),0)="","",(VLOOKUP($B18,'E2-PS'!$A$4:$G$46,MATCH(G$4,'E2-PS'!$D$4:$G$4,0)+(COUNTA('E2-PS'!$A$4:$G$4)-4),0))),"")</f>
        <v>O</v>
      </c>
      <c r="H18" s="24" t="str">
        <f ca="1">IFERROR(IF(VLOOKUP($B18,'E2-PS'!$A$4:$G$46,MATCH(H$4,'E2-PS'!$D$4:$G$4,0)+(COUNTA('E2-PS'!$A$4:$G$4)-4),0)="","",(VLOOKUP($B18,'E2-PS'!$A$4:$G$46,MATCH(H$4,'E2-PS'!$D$4:$G$4,0)+(COUNTA('E2-PS'!$A$4:$G$4)-4),0))),"")</f>
        <v/>
      </c>
      <c r="I18" s="24" t="str">
        <f ca="1">IFERROR(IF(VLOOKUP($B18,'E2-PS'!$A$4:$G$46,MATCH(I$4,'E2-PS'!$D$4:$G$4,0)+(COUNTA('E2-PS'!$A$4:$G$4)-4),0)="","",(VLOOKUP($B18,'E2-PS'!$A$4:$G$46,MATCH(I$4,'E2-PS'!$D$4:$G$4,0)+(COUNTA('E2-PS'!$A$4:$G$4)-4),0))),"")</f>
        <v>O</v>
      </c>
      <c r="J18" s="24" t="str">
        <f ca="1">IFERROR(IF(VLOOKUP($B18,'E2-PS'!$A$4:$G$46,MATCH(J$4,'E2-PS'!$D$4:$G$4,0)+(COUNTA('E2-PS'!$A$4:$G$4)-4),0)="","",(VLOOKUP($B18,'E2-PS'!$A$4:$G$46,MATCH(J$4,'E2-PS'!$D$4:$G$4,0)+(COUNTA('E2-PS'!$A$4:$G$4)-4),0))),"")</f>
        <v>O</v>
      </c>
      <c r="K18" s="24" t="str">
        <f ca="1">IFERROR(IF(VLOOKUP($B18,'E2-PS'!$A$4:$G$46,MATCH(K$4,'E2-PS'!$D$4:$G$4,0)+(COUNTA('E2-PS'!$A$4:$G$4)-4),0)="","",(VLOOKUP($B18,'E2-PS'!$A$4:$G$46,MATCH(K$4,'E2-PS'!$D$4:$G$4,0)+(COUNTA('E2-PS'!$A$4:$G$4)-4),0))),"")</f>
        <v>O</v>
      </c>
      <c r="L18" s="24" t="str">
        <f ca="1">IFERROR(IF(VLOOKUP($B18,'E2-PS'!$A$4:$G$46,MATCH(L$4,'E2-PS'!$D$4:$G$4,0)+(COUNTA('E2-PS'!$A$4:$G$4)-4),0)="","",(VLOOKUP($B18,'E2-PS'!$A$4:$G$46,MATCH(L$4,'E2-PS'!$D$4:$G$4,0)+(COUNTA('E2-PS'!$A$4:$G$4)-4),0))),"")</f>
        <v/>
      </c>
      <c r="M18" s="24" t="str">
        <f ca="1">IFERROR(IF(VLOOKUP($B18,'E2-PS'!$A$4:$G$46,MATCH(M$4,'E2-PS'!$D$4:$G$4,0)+(COUNTA('E2-PS'!$A$4:$G$4)-4),0)="","",(VLOOKUP($B18,'E2-PS'!$A$4:$G$46,MATCH(M$4,'E2-PS'!$D$4:$G$4,0)+(COUNTA('E2-PS'!$A$4:$G$4)-4),0))),"")</f>
        <v>O</v>
      </c>
      <c r="N18" s="24" t="str">
        <f ca="1">IFERROR(IF(VLOOKUP($B18,'E2-PS'!$A$4:$G$46,MATCH(N$4,'E2-PS'!$D$4:$G$4,0)+(COUNTA('E2-PS'!$A$4:$G$4)-4),0)="","",(VLOOKUP($B18,'E2-PS'!$A$4:$G$46,MATCH(N$4,'E2-PS'!$D$4:$G$4,0)+(COUNTA('E2-PS'!$A$4:$G$4)-4),0))),"")</f>
        <v>O</v>
      </c>
      <c r="O18" s="24" t="str">
        <f ca="1">IFERROR(IF(VLOOKUP($B18,'E2-PS'!$A$4:$G$46,MATCH(O$4,'E2-PS'!$D$4:$G$4,0)+(COUNTA('E2-PS'!$A$4:$G$4)-4),0)="","",(VLOOKUP($B18,'E2-PS'!$A$4:$G$46,MATCH(O$4,'E2-PS'!$D$4:$G$4,0)+(COUNTA('E2-PS'!$A$4:$G$4)-4),0))),"")</f>
        <v>O</v>
      </c>
      <c r="P18" s="24" t="str">
        <f ca="1">IFERROR(IF(VLOOKUP($B18,'E2-PS'!$A$4:$G$46,MATCH(P$4,'E2-PS'!$D$4:$G$4,0)+(COUNTA('E2-PS'!$A$4:$G$4)-4),0)="","",(VLOOKUP($B18,'E2-PS'!$A$4:$G$46,MATCH(P$4,'E2-PS'!$D$4:$G$4,0)+(COUNTA('E2-PS'!$A$4:$G$4)-4),0))),"")</f>
        <v/>
      </c>
      <c r="Q18" s="24" t="str">
        <f ca="1">IFERROR(IF(VLOOKUP($B18,'E2-PS'!$A$4:$G$46,MATCH(Q$4,'E2-PS'!$D$4:$G$4,0)+(COUNTA('E2-PS'!$A$4:$G$4)-4),0)="","",(VLOOKUP($B18,'E2-PS'!$A$4:$G$46,MATCH(Q$4,'E2-PS'!$D$4:$G$4,0)+(COUNTA('E2-PS'!$A$4:$G$4)-4),0))),"")</f>
        <v>O</v>
      </c>
      <c r="R18" s="24" t="str">
        <f ca="1">IFERROR(IF(VLOOKUP($B18,'E2-PS'!$A$4:$G$46,MATCH(R$4,'E2-PS'!$D$4:$G$4,0)+(COUNTA('E2-PS'!$A$4:$G$4)-4),0)="","",(VLOOKUP($B18,'E2-PS'!$A$4:$G$46,MATCH(R$4,'E2-PS'!$D$4:$G$4,0)+(COUNTA('E2-PS'!$A$4:$G$4)-4),0))),"")</f>
        <v>O</v>
      </c>
      <c r="S18" s="24" t="str">
        <f ca="1">IFERROR(IF(VLOOKUP($B18,'E2-PS'!$A$4:$G$46,MATCH(S$4,'E2-PS'!$D$4:$G$4,0)+(COUNTA('E2-PS'!$A$4:$G$4)-4),0)="","",(VLOOKUP($B18,'E2-PS'!$A$4:$G$46,MATCH(S$4,'E2-PS'!$D$4:$G$4,0)+(COUNTA('E2-PS'!$A$4:$G$4)-4),0))),"")</f>
        <v>O</v>
      </c>
      <c r="T18" s="24" t="str">
        <f ca="1">IFERROR(IF(VLOOKUP($B18,'E2-PS'!$A$4:$G$46,MATCH(T$4,'E2-PS'!$D$4:$G$4,0)+(COUNTA('E2-PS'!$A$4:$G$4)-4),0)="","",(VLOOKUP($B18,'E2-PS'!$A$4:$G$46,MATCH(T$4,'E2-PS'!$D$4:$G$4,0)+(COUNTA('E2-PS'!$A$4:$G$4)-4),0))),"")</f>
        <v/>
      </c>
      <c r="U18" s="24" t="str">
        <f ca="1">IFERROR(IF(VLOOKUP($B18,'E2-PS'!$A$4:$G$46,MATCH(U$4,'E2-PS'!$D$4:$G$4,0)+(COUNTA('E2-PS'!$A$4:$G$4)-4),0)="","",(VLOOKUP($B18,'E2-PS'!$A$4:$G$46,MATCH(U$4,'E2-PS'!$D$4:$G$4,0)+(COUNTA('E2-PS'!$A$4:$G$4)-4),0))),"")</f>
        <v/>
      </c>
      <c r="V18" s="11">
        <f t="shared" ca="1" si="5"/>
        <v>11</v>
      </c>
      <c r="X18" s="25">
        <f t="shared" si="0"/>
        <v>44530</v>
      </c>
      <c r="Y18" s="26">
        <f t="shared" si="2"/>
        <v>44530</v>
      </c>
    </row>
    <row r="19" spans="1:25" x14ac:dyDescent="0.3">
      <c r="A19" s="9">
        <f t="shared" ca="1" si="6"/>
        <v>15</v>
      </c>
      <c r="B19" s="23">
        <f t="shared" ca="1" si="4"/>
        <v>15</v>
      </c>
      <c r="C19" s="24" t="str">
        <f ca="1">IFERROR(IF(VLOOKUP($B19,'E2-PS'!$A$4:$G$46,MATCH(C$4,'E2-PS'!$D$4:$G$4,0)+(COUNTA('E2-PS'!$A$4:$G$4)-4),0)="","",(VLOOKUP($B19,'E2-PS'!$A$4:$G$46,MATCH(C$4,'E2-PS'!$D$4:$G$4,0)+(COUNTA('E2-PS'!$A$4:$G$4)-4),0))),"")</f>
        <v/>
      </c>
      <c r="D19" s="24" t="str">
        <f ca="1">IFERROR(IF(VLOOKUP($B19,'E2-PS'!$A$4:$G$46,MATCH(D$4,'E2-PS'!$D$4:$G$4,0)+(COUNTA('E2-PS'!$A$4:$G$4)-4),0)="","",(VLOOKUP($B19,'E2-PS'!$A$4:$G$46,MATCH(D$4,'E2-PS'!$D$4:$G$4,0)+(COUNTA('E2-PS'!$A$4:$G$4)-4),0))),"")</f>
        <v/>
      </c>
      <c r="E19" s="24" t="str">
        <f ca="1">IFERROR(IF(VLOOKUP($B19,'E2-PS'!$A$4:$G$46,MATCH(E$4,'E2-PS'!$D$4:$G$4,0)+(COUNTA('E2-PS'!$A$4:$G$4)-4),0)="","",(VLOOKUP($B19,'E2-PS'!$A$4:$G$46,MATCH(E$4,'E2-PS'!$D$4:$G$4,0)+(COUNTA('E2-PS'!$A$4:$G$4)-4),0))),"")</f>
        <v/>
      </c>
      <c r="F19" s="24" t="str">
        <f ca="1">IFERROR(IF(VLOOKUP($B19,'E2-PS'!$A$4:$G$46,MATCH(F$4,'E2-PS'!$D$4:$G$4,0)+(COUNTA('E2-PS'!$A$4:$G$4)-4),0)="","",(VLOOKUP($B19,'E2-PS'!$A$4:$G$46,MATCH(F$4,'E2-PS'!$D$4:$G$4,0)+(COUNTA('E2-PS'!$A$4:$G$4)-4),0))),"")</f>
        <v/>
      </c>
      <c r="G19" s="24" t="str">
        <f ca="1">IFERROR(IF(VLOOKUP($B19,'E2-PS'!$A$4:$G$46,MATCH(G$4,'E2-PS'!$D$4:$G$4,0)+(COUNTA('E2-PS'!$A$4:$G$4)-4),0)="","",(VLOOKUP($B19,'E2-PS'!$A$4:$G$46,MATCH(G$4,'E2-PS'!$D$4:$G$4,0)+(COUNTA('E2-PS'!$A$4:$G$4)-4),0))),"")</f>
        <v/>
      </c>
      <c r="H19" s="24" t="str">
        <f ca="1">IFERROR(IF(VLOOKUP($B19,'E2-PS'!$A$4:$G$46,MATCH(H$4,'E2-PS'!$D$4:$G$4,0)+(COUNTA('E2-PS'!$A$4:$G$4)-4),0)="","",(VLOOKUP($B19,'E2-PS'!$A$4:$G$46,MATCH(H$4,'E2-PS'!$D$4:$G$4,0)+(COUNTA('E2-PS'!$A$4:$G$4)-4),0))),"")</f>
        <v/>
      </c>
      <c r="I19" s="24" t="str">
        <f ca="1">IFERROR(IF(VLOOKUP($B19,'E2-PS'!$A$4:$G$46,MATCH(I$4,'E2-PS'!$D$4:$G$4,0)+(COUNTA('E2-PS'!$A$4:$G$4)-4),0)="","",(VLOOKUP($B19,'E2-PS'!$A$4:$G$46,MATCH(I$4,'E2-PS'!$D$4:$G$4,0)+(COUNTA('E2-PS'!$A$4:$G$4)-4),0))),"")</f>
        <v/>
      </c>
      <c r="J19" s="24" t="str">
        <f ca="1">IFERROR(IF(VLOOKUP($B19,'E2-PS'!$A$4:$G$46,MATCH(J$4,'E2-PS'!$D$4:$G$4,0)+(COUNTA('E2-PS'!$A$4:$G$4)-4),0)="","",(VLOOKUP($B19,'E2-PS'!$A$4:$G$46,MATCH(J$4,'E2-PS'!$D$4:$G$4,0)+(COUNTA('E2-PS'!$A$4:$G$4)-4),0))),"")</f>
        <v/>
      </c>
      <c r="K19" s="24" t="str">
        <f ca="1">IFERROR(IF(VLOOKUP($B19,'E2-PS'!$A$4:$G$46,MATCH(K$4,'E2-PS'!$D$4:$G$4,0)+(COUNTA('E2-PS'!$A$4:$G$4)-4),0)="","",(VLOOKUP($B19,'E2-PS'!$A$4:$G$46,MATCH(K$4,'E2-PS'!$D$4:$G$4,0)+(COUNTA('E2-PS'!$A$4:$G$4)-4),0))),"")</f>
        <v/>
      </c>
      <c r="L19" s="24" t="str">
        <f ca="1">IFERROR(IF(VLOOKUP($B19,'E2-PS'!$A$4:$G$46,MATCH(L$4,'E2-PS'!$D$4:$G$4,0)+(COUNTA('E2-PS'!$A$4:$G$4)-4),0)="","",(VLOOKUP($B19,'E2-PS'!$A$4:$G$46,MATCH(L$4,'E2-PS'!$D$4:$G$4,0)+(COUNTA('E2-PS'!$A$4:$G$4)-4),0))),"")</f>
        <v/>
      </c>
      <c r="M19" s="24" t="str">
        <f ca="1">IFERROR(IF(VLOOKUP($B19,'E2-PS'!$A$4:$G$46,MATCH(M$4,'E2-PS'!$D$4:$G$4,0)+(COUNTA('E2-PS'!$A$4:$G$4)-4),0)="","",(VLOOKUP($B19,'E2-PS'!$A$4:$G$46,MATCH(M$4,'E2-PS'!$D$4:$G$4,0)+(COUNTA('E2-PS'!$A$4:$G$4)-4),0))),"")</f>
        <v/>
      </c>
      <c r="N19" s="24" t="str">
        <f ca="1">IFERROR(IF(VLOOKUP($B19,'E2-PS'!$A$4:$G$46,MATCH(N$4,'E2-PS'!$D$4:$G$4,0)+(COUNTA('E2-PS'!$A$4:$G$4)-4),0)="","",(VLOOKUP($B19,'E2-PS'!$A$4:$G$46,MATCH(N$4,'E2-PS'!$D$4:$G$4,0)+(COUNTA('E2-PS'!$A$4:$G$4)-4),0))),"")</f>
        <v/>
      </c>
      <c r="O19" s="24" t="str">
        <f ca="1">IFERROR(IF(VLOOKUP($B19,'E2-PS'!$A$4:$G$46,MATCH(O$4,'E2-PS'!$D$4:$G$4,0)+(COUNTA('E2-PS'!$A$4:$G$4)-4),0)="","",(VLOOKUP($B19,'E2-PS'!$A$4:$G$46,MATCH(O$4,'E2-PS'!$D$4:$G$4,0)+(COUNTA('E2-PS'!$A$4:$G$4)-4),0))),"")</f>
        <v/>
      </c>
      <c r="P19" s="24" t="str">
        <f ca="1">IFERROR(IF(VLOOKUP($B19,'E2-PS'!$A$4:$G$46,MATCH(P$4,'E2-PS'!$D$4:$G$4,0)+(COUNTA('E2-PS'!$A$4:$G$4)-4),0)="","",(VLOOKUP($B19,'E2-PS'!$A$4:$G$46,MATCH(P$4,'E2-PS'!$D$4:$G$4,0)+(COUNTA('E2-PS'!$A$4:$G$4)-4),0))),"")</f>
        <v/>
      </c>
      <c r="Q19" s="24" t="str">
        <f ca="1">IFERROR(IF(VLOOKUP($B19,'E2-PS'!$A$4:$G$46,MATCH(Q$4,'E2-PS'!$D$4:$G$4,0)+(COUNTA('E2-PS'!$A$4:$G$4)-4),0)="","",(VLOOKUP($B19,'E2-PS'!$A$4:$G$46,MATCH(Q$4,'E2-PS'!$D$4:$G$4,0)+(COUNTA('E2-PS'!$A$4:$G$4)-4),0))),"")</f>
        <v/>
      </c>
      <c r="R19" s="24" t="str">
        <f ca="1">IFERROR(IF(VLOOKUP($B19,'E2-PS'!$A$4:$G$46,MATCH(R$4,'E2-PS'!$D$4:$G$4,0)+(COUNTA('E2-PS'!$A$4:$G$4)-4),0)="","",(VLOOKUP($B19,'E2-PS'!$A$4:$G$46,MATCH(R$4,'E2-PS'!$D$4:$G$4,0)+(COUNTA('E2-PS'!$A$4:$G$4)-4),0))),"")</f>
        <v/>
      </c>
      <c r="S19" s="24" t="str">
        <f ca="1">IFERROR(IF(VLOOKUP($B19,'E2-PS'!$A$4:$G$46,MATCH(S$4,'E2-PS'!$D$4:$G$4,0)+(COUNTA('E2-PS'!$A$4:$G$4)-4),0)="","",(VLOOKUP($B19,'E2-PS'!$A$4:$G$46,MATCH(S$4,'E2-PS'!$D$4:$G$4,0)+(COUNTA('E2-PS'!$A$4:$G$4)-4),0))),"")</f>
        <v/>
      </c>
      <c r="T19" s="24" t="str">
        <f ca="1">IFERROR(IF(VLOOKUP($B19,'E2-PS'!$A$4:$G$46,MATCH(T$4,'E2-PS'!$D$4:$G$4,0)+(COUNTA('E2-PS'!$A$4:$G$4)-4),0)="","",(VLOOKUP($B19,'E2-PS'!$A$4:$G$46,MATCH(T$4,'E2-PS'!$D$4:$G$4,0)+(COUNTA('E2-PS'!$A$4:$G$4)-4),0))),"")</f>
        <v/>
      </c>
      <c r="U19" s="24" t="str">
        <f ca="1">IFERROR(IF(VLOOKUP($B19,'E2-PS'!$A$4:$G$46,MATCH(U$4,'E2-PS'!$D$4:$G$4,0)+(COUNTA('E2-PS'!$A$4:$G$4)-4),0)="","",(VLOOKUP($B19,'E2-PS'!$A$4:$G$46,MATCH(U$4,'E2-PS'!$D$4:$G$4,0)+(COUNTA('E2-PS'!$A$4:$G$4)-4),0))),"")</f>
        <v/>
      </c>
      <c r="V19" s="11" t="str">
        <f t="shared" ca="1" si="5"/>
        <v/>
      </c>
      <c r="X19" s="25">
        <f t="shared" si="0"/>
        <v>44532</v>
      </c>
      <c r="Y19" s="26">
        <f t="shared" si="2"/>
        <v>44532</v>
      </c>
    </row>
    <row r="20" spans="1:25" x14ac:dyDescent="0.3">
      <c r="A20" s="9">
        <f t="shared" ca="1" si="6"/>
        <v>16</v>
      </c>
      <c r="B20" s="23">
        <f t="shared" ca="1" si="4"/>
        <v>16</v>
      </c>
      <c r="C20" s="24" t="str">
        <f ca="1">IFERROR(IF(VLOOKUP($B20,'E2-PS'!$A$4:$G$46,MATCH(C$4,'E2-PS'!$D$4:$G$4,0)+(COUNTA('E2-PS'!$A$4:$G$4)-4),0)="","",(VLOOKUP($B20,'E2-PS'!$A$4:$G$46,MATCH(C$4,'E2-PS'!$D$4:$G$4,0)+(COUNTA('E2-PS'!$A$4:$G$4)-4),0))),"")</f>
        <v>O</v>
      </c>
      <c r="D20" s="24" t="str">
        <f ca="1">IFERROR(IF(VLOOKUP($B20,'E2-PS'!$A$4:$G$46,MATCH(D$4,'E2-PS'!$D$4:$G$4,0)+(COUNTA('E2-PS'!$A$4:$G$4)-4),0)="","",(VLOOKUP($B20,'E2-PS'!$A$4:$G$46,MATCH(D$4,'E2-PS'!$D$4:$G$4,0)+(COUNTA('E2-PS'!$A$4:$G$4)-4),0))),"")</f>
        <v>O</v>
      </c>
      <c r="E20" s="24" t="str">
        <f ca="1">IFERROR(IF(VLOOKUP($B20,'E2-PS'!$A$4:$G$46,MATCH(E$4,'E2-PS'!$D$4:$G$4,0)+(COUNTA('E2-PS'!$A$4:$G$4)-4),0)="","",(VLOOKUP($B20,'E2-PS'!$A$4:$G$46,MATCH(E$4,'E2-PS'!$D$4:$G$4,0)+(COUNTA('E2-PS'!$A$4:$G$4)-4),0))),"")</f>
        <v>O</v>
      </c>
      <c r="F20" s="24" t="str">
        <f ca="1">IFERROR(IF(VLOOKUP($B20,'E2-PS'!$A$4:$G$46,MATCH(F$4,'E2-PS'!$D$4:$G$4,0)+(COUNTA('E2-PS'!$A$4:$G$4)-4),0)="","",(VLOOKUP($B20,'E2-PS'!$A$4:$G$46,MATCH(F$4,'E2-PS'!$D$4:$G$4,0)+(COUNTA('E2-PS'!$A$4:$G$4)-4),0))),"")</f>
        <v>O</v>
      </c>
      <c r="G20" s="24" t="str">
        <f ca="1">IFERROR(IF(VLOOKUP($B20,'E2-PS'!$A$4:$G$46,MATCH(G$4,'E2-PS'!$D$4:$G$4,0)+(COUNTA('E2-PS'!$A$4:$G$4)-4),0)="","",(VLOOKUP($B20,'E2-PS'!$A$4:$G$46,MATCH(G$4,'E2-PS'!$D$4:$G$4,0)+(COUNTA('E2-PS'!$A$4:$G$4)-4),0))),"")</f>
        <v>O</v>
      </c>
      <c r="H20" s="24" t="str">
        <f ca="1">IFERROR(IF(VLOOKUP($B20,'E2-PS'!$A$4:$G$46,MATCH(H$4,'E2-PS'!$D$4:$G$4,0)+(COUNTA('E2-PS'!$A$4:$G$4)-4),0)="","",(VLOOKUP($B20,'E2-PS'!$A$4:$G$46,MATCH(H$4,'E2-PS'!$D$4:$G$4,0)+(COUNTA('E2-PS'!$A$4:$G$4)-4),0))),"")</f>
        <v>O</v>
      </c>
      <c r="I20" s="24" t="str">
        <f ca="1">IFERROR(IF(VLOOKUP($B20,'E2-PS'!$A$4:$G$46,MATCH(I$4,'E2-PS'!$D$4:$G$4,0)+(COUNTA('E2-PS'!$A$4:$G$4)-4),0)="","",(VLOOKUP($B20,'E2-PS'!$A$4:$G$46,MATCH(I$4,'E2-PS'!$D$4:$G$4,0)+(COUNTA('E2-PS'!$A$4:$G$4)-4),0))),"")</f>
        <v>O</v>
      </c>
      <c r="J20" s="24" t="str">
        <f ca="1">IFERROR(IF(VLOOKUP($B20,'E2-PS'!$A$4:$G$46,MATCH(J$4,'E2-PS'!$D$4:$G$4,0)+(COUNTA('E2-PS'!$A$4:$G$4)-4),0)="","",(VLOOKUP($B20,'E2-PS'!$A$4:$G$46,MATCH(J$4,'E2-PS'!$D$4:$G$4,0)+(COUNTA('E2-PS'!$A$4:$G$4)-4),0))),"")</f>
        <v>O</v>
      </c>
      <c r="K20" s="24" t="str">
        <f ca="1">IFERROR(IF(VLOOKUP($B20,'E2-PS'!$A$4:$G$46,MATCH(K$4,'E2-PS'!$D$4:$G$4,0)+(COUNTA('E2-PS'!$A$4:$G$4)-4),0)="","",(VLOOKUP($B20,'E2-PS'!$A$4:$G$46,MATCH(K$4,'E2-PS'!$D$4:$G$4,0)+(COUNTA('E2-PS'!$A$4:$G$4)-4),0))),"")</f>
        <v>O</v>
      </c>
      <c r="L20" s="24" t="str">
        <f ca="1">IFERROR(IF(VLOOKUP($B20,'E2-PS'!$A$4:$G$46,MATCH(L$4,'E2-PS'!$D$4:$G$4,0)+(COUNTA('E2-PS'!$A$4:$G$4)-4),0)="","",(VLOOKUP($B20,'E2-PS'!$A$4:$G$46,MATCH(L$4,'E2-PS'!$D$4:$G$4,0)+(COUNTA('E2-PS'!$A$4:$G$4)-4),0))),"")</f>
        <v>O</v>
      </c>
      <c r="M20" s="24" t="str">
        <f ca="1">IFERROR(IF(VLOOKUP($B20,'E2-PS'!$A$4:$G$46,MATCH(M$4,'E2-PS'!$D$4:$G$4,0)+(COUNTA('E2-PS'!$A$4:$G$4)-4),0)="","",(VLOOKUP($B20,'E2-PS'!$A$4:$G$46,MATCH(M$4,'E2-PS'!$D$4:$G$4,0)+(COUNTA('E2-PS'!$A$4:$G$4)-4),0))),"")</f>
        <v>O</v>
      </c>
      <c r="N20" s="24" t="str">
        <f ca="1">IFERROR(IF(VLOOKUP($B20,'E2-PS'!$A$4:$G$46,MATCH(N$4,'E2-PS'!$D$4:$G$4,0)+(COUNTA('E2-PS'!$A$4:$G$4)-4),0)="","",(VLOOKUP($B20,'E2-PS'!$A$4:$G$46,MATCH(N$4,'E2-PS'!$D$4:$G$4,0)+(COUNTA('E2-PS'!$A$4:$G$4)-4),0))),"")</f>
        <v>O</v>
      </c>
      <c r="O20" s="24" t="str">
        <f ca="1">IFERROR(IF(VLOOKUP($B20,'E2-PS'!$A$4:$G$46,MATCH(O$4,'E2-PS'!$D$4:$G$4,0)+(COUNTA('E2-PS'!$A$4:$G$4)-4),0)="","",(VLOOKUP($B20,'E2-PS'!$A$4:$G$46,MATCH(O$4,'E2-PS'!$D$4:$G$4,0)+(COUNTA('E2-PS'!$A$4:$G$4)-4),0))),"")</f>
        <v>O</v>
      </c>
      <c r="P20" s="24" t="str">
        <f ca="1">IFERROR(IF(VLOOKUP($B20,'E2-PS'!$A$4:$G$46,MATCH(P$4,'E2-PS'!$D$4:$G$4,0)+(COUNTA('E2-PS'!$A$4:$G$4)-4),0)="","",(VLOOKUP($B20,'E2-PS'!$A$4:$G$46,MATCH(P$4,'E2-PS'!$D$4:$G$4,0)+(COUNTA('E2-PS'!$A$4:$G$4)-4),0))),"")</f>
        <v>O</v>
      </c>
      <c r="Q20" s="24" t="str">
        <f ca="1">IFERROR(IF(VLOOKUP($B20,'E2-PS'!$A$4:$G$46,MATCH(Q$4,'E2-PS'!$D$4:$G$4,0)+(COUNTA('E2-PS'!$A$4:$G$4)-4),0)="","",(VLOOKUP($B20,'E2-PS'!$A$4:$G$46,MATCH(Q$4,'E2-PS'!$D$4:$G$4,0)+(COUNTA('E2-PS'!$A$4:$G$4)-4),0))),"")</f>
        <v>O</v>
      </c>
      <c r="R20" s="24" t="str">
        <f ca="1">IFERROR(IF(VLOOKUP($B20,'E2-PS'!$A$4:$G$46,MATCH(R$4,'E2-PS'!$D$4:$G$4,0)+(COUNTA('E2-PS'!$A$4:$G$4)-4),0)="","",(VLOOKUP($B20,'E2-PS'!$A$4:$G$46,MATCH(R$4,'E2-PS'!$D$4:$G$4,0)+(COUNTA('E2-PS'!$A$4:$G$4)-4),0))),"")</f>
        <v>O</v>
      </c>
      <c r="S20" s="24" t="str">
        <f ca="1">IFERROR(IF(VLOOKUP($B20,'E2-PS'!$A$4:$G$46,MATCH(S$4,'E2-PS'!$D$4:$G$4,0)+(COUNTA('E2-PS'!$A$4:$G$4)-4),0)="","",(VLOOKUP($B20,'E2-PS'!$A$4:$G$46,MATCH(S$4,'E2-PS'!$D$4:$G$4,0)+(COUNTA('E2-PS'!$A$4:$G$4)-4),0))),"")</f>
        <v>O</v>
      </c>
      <c r="T20" s="24" t="str">
        <f ca="1">IFERROR(IF(VLOOKUP($B20,'E2-PS'!$A$4:$G$46,MATCH(T$4,'E2-PS'!$D$4:$G$4,0)+(COUNTA('E2-PS'!$A$4:$G$4)-4),0)="","",(VLOOKUP($B20,'E2-PS'!$A$4:$G$46,MATCH(T$4,'E2-PS'!$D$4:$G$4,0)+(COUNTA('E2-PS'!$A$4:$G$4)-4),0))),"")</f>
        <v>O</v>
      </c>
      <c r="U20" s="24" t="str">
        <f ca="1">IFERROR(IF(VLOOKUP($B20,'E2-PS'!$A$4:$G$46,MATCH(U$4,'E2-PS'!$D$4:$G$4,0)+(COUNTA('E2-PS'!$A$4:$G$4)-4),0)="","",(VLOOKUP($B20,'E2-PS'!$A$4:$G$46,MATCH(U$4,'E2-PS'!$D$4:$G$4,0)+(COUNTA('E2-PS'!$A$4:$G$4)-4),0))),"")</f>
        <v/>
      </c>
      <c r="V20" s="11">
        <f t="shared" ca="1" si="5"/>
        <v>16</v>
      </c>
      <c r="X20" s="25">
        <f t="shared" si="0"/>
        <v>44533</v>
      </c>
      <c r="Y20" s="26">
        <f t="shared" si="2"/>
        <v>44533</v>
      </c>
    </row>
    <row r="21" spans="1:25" x14ac:dyDescent="0.3">
      <c r="A21" s="9">
        <f t="shared" ca="1" si="6"/>
        <v>17</v>
      </c>
      <c r="B21" s="23">
        <f t="shared" ca="1" si="4"/>
        <v>17</v>
      </c>
      <c r="C21" s="24" t="str">
        <f ca="1">IFERROR(IF(VLOOKUP($B21,'E2-PS'!$A$4:$G$46,MATCH(C$4,'E2-PS'!$D$4:$G$4,0)+(COUNTA('E2-PS'!$A$4:$G$4)-4),0)="","",(VLOOKUP($B21,'E2-PS'!$A$4:$G$46,MATCH(C$4,'E2-PS'!$D$4:$G$4,0)+(COUNTA('E2-PS'!$A$4:$G$4)-4),0))),"")</f>
        <v>O</v>
      </c>
      <c r="D21" s="24" t="str">
        <f ca="1">IFERROR(IF(VLOOKUP($B21,'E2-PS'!$A$4:$G$46,MATCH(D$4,'E2-PS'!$D$4:$G$4,0)+(COUNTA('E2-PS'!$A$4:$G$4)-4),0)="","",(VLOOKUP($B21,'E2-PS'!$A$4:$G$46,MATCH(D$4,'E2-PS'!$D$4:$G$4,0)+(COUNTA('E2-PS'!$A$4:$G$4)-4),0))),"")</f>
        <v>O</v>
      </c>
      <c r="E21" s="24" t="str">
        <f ca="1">IFERROR(IF(VLOOKUP($B21,'E2-PS'!$A$4:$G$46,MATCH(E$4,'E2-PS'!$D$4:$G$4,0)+(COUNTA('E2-PS'!$A$4:$G$4)-4),0)="","",(VLOOKUP($B21,'E2-PS'!$A$4:$G$46,MATCH(E$4,'E2-PS'!$D$4:$G$4,0)+(COUNTA('E2-PS'!$A$4:$G$4)-4),0))),"")</f>
        <v>O</v>
      </c>
      <c r="F21" s="24" t="str">
        <f ca="1">IFERROR(IF(VLOOKUP($B21,'E2-PS'!$A$4:$G$46,MATCH(F$4,'E2-PS'!$D$4:$G$4,0)+(COUNTA('E2-PS'!$A$4:$G$4)-4),0)="","",(VLOOKUP($B21,'E2-PS'!$A$4:$G$46,MATCH(F$4,'E2-PS'!$D$4:$G$4,0)+(COUNTA('E2-PS'!$A$4:$G$4)-4),0))),"")</f>
        <v>O</v>
      </c>
      <c r="G21" s="24" t="str">
        <f ca="1">IFERROR(IF(VLOOKUP($B21,'E2-PS'!$A$4:$G$46,MATCH(G$4,'E2-PS'!$D$4:$G$4,0)+(COUNTA('E2-PS'!$A$4:$G$4)-4),0)="","",(VLOOKUP($B21,'E2-PS'!$A$4:$G$46,MATCH(G$4,'E2-PS'!$D$4:$G$4,0)+(COUNTA('E2-PS'!$A$4:$G$4)-4),0))),"")</f>
        <v>O</v>
      </c>
      <c r="H21" s="24" t="str">
        <f ca="1">IFERROR(IF(VLOOKUP($B21,'E2-PS'!$A$4:$G$46,MATCH(H$4,'E2-PS'!$D$4:$G$4,0)+(COUNTA('E2-PS'!$A$4:$G$4)-4),0)="","",(VLOOKUP($B21,'E2-PS'!$A$4:$G$46,MATCH(H$4,'E2-PS'!$D$4:$G$4,0)+(COUNTA('E2-PS'!$A$4:$G$4)-4),0))),"")</f>
        <v>O</v>
      </c>
      <c r="I21" s="24" t="str">
        <f ca="1">IFERROR(IF(VLOOKUP($B21,'E2-PS'!$A$4:$G$46,MATCH(I$4,'E2-PS'!$D$4:$G$4,0)+(COUNTA('E2-PS'!$A$4:$G$4)-4),0)="","",(VLOOKUP($B21,'E2-PS'!$A$4:$G$46,MATCH(I$4,'E2-PS'!$D$4:$G$4,0)+(COUNTA('E2-PS'!$A$4:$G$4)-4),0))),"")</f>
        <v>O</v>
      </c>
      <c r="J21" s="24" t="str">
        <f ca="1">IFERROR(IF(VLOOKUP($B21,'E2-PS'!$A$4:$G$46,MATCH(J$4,'E2-PS'!$D$4:$G$4,0)+(COUNTA('E2-PS'!$A$4:$G$4)-4),0)="","",(VLOOKUP($B21,'E2-PS'!$A$4:$G$46,MATCH(J$4,'E2-PS'!$D$4:$G$4,0)+(COUNTA('E2-PS'!$A$4:$G$4)-4),0))),"")</f>
        <v>O</v>
      </c>
      <c r="K21" s="24" t="str">
        <f ca="1">IFERROR(IF(VLOOKUP($B21,'E2-PS'!$A$4:$G$46,MATCH(K$4,'E2-PS'!$D$4:$G$4,0)+(COUNTA('E2-PS'!$A$4:$G$4)-4),0)="","",(VLOOKUP($B21,'E2-PS'!$A$4:$G$46,MATCH(K$4,'E2-PS'!$D$4:$G$4,0)+(COUNTA('E2-PS'!$A$4:$G$4)-4),0))),"")</f>
        <v>O</v>
      </c>
      <c r="L21" s="24" t="str">
        <f ca="1">IFERROR(IF(VLOOKUP($B21,'E2-PS'!$A$4:$G$46,MATCH(L$4,'E2-PS'!$D$4:$G$4,0)+(COUNTA('E2-PS'!$A$4:$G$4)-4),0)="","",(VLOOKUP($B21,'E2-PS'!$A$4:$G$46,MATCH(L$4,'E2-PS'!$D$4:$G$4,0)+(COUNTA('E2-PS'!$A$4:$G$4)-4),0))),"")</f>
        <v>O</v>
      </c>
      <c r="M21" s="24" t="str">
        <f ca="1">IFERROR(IF(VLOOKUP($B21,'E2-PS'!$A$4:$G$46,MATCH(M$4,'E2-PS'!$D$4:$G$4,0)+(COUNTA('E2-PS'!$A$4:$G$4)-4),0)="","",(VLOOKUP($B21,'E2-PS'!$A$4:$G$46,MATCH(M$4,'E2-PS'!$D$4:$G$4,0)+(COUNTA('E2-PS'!$A$4:$G$4)-4),0))),"")</f>
        <v>O</v>
      </c>
      <c r="N21" s="24" t="str">
        <f ca="1">IFERROR(IF(VLOOKUP($B21,'E2-PS'!$A$4:$G$46,MATCH(N$4,'E2-PS'!$D$4:$G$4,0)+(COUNTA('E2-PS'!$A$4:$G$4)-4),0)="","",(VLOOKUP($B21,'E2-PS'!$A$4:$G$46,MATCH(N$4,'E2-PS'!$D$4:$G$4,0)+(COUNTA('E2-PS'!$A$4:$G$4)-4),0))),"")</f>
        <v>O</v>
      </c>
      <c r="O21" s="24" t="str">
        <f ca="1">IFERROR(IF(VLOOKUP($B21,'E2-PS'!$A$4:$G$46,MATCH(O$4,'E2-PS'!$D$4:$G$4,0)+(COUNTA('E2-PS'!$A$4:$G$4)-4),0)="","",(VLOOKUP($B21,'E2-PS'!$A$4:$G$46,MATCH(O$4,'E2-PS'!$D$4:$G$4,0)+(COUNTA('E2-PS'!$A$4:$G$4)-4),0))),"")</f>
        <v>O</v>
      </c>
      <c r="P21" s="24" t="str">
        <f ca="1">IFERROR(IF(VLOOKUP($B21,'E2-PS'!$A$4:$G$46,MATCH(P$4,'E2-PS'!$D$4:$G$4,0)+(COUNTA('E2-PS'!$A$4:$G$4)-4),0)="","",(VLOOKUP($B21,'E2-PS'!$A$4:$G$46,MATCH(P$4,'E2-PS'!$D$4:$G$4,0)+(COUNTA('E2-PS'!$A$4:$G$4)-4),0))),"")</f>
        <v>O</v>
      </c>
      <c r="Q21" s="24" t="str">
        <f ca="1">IFERROR(IF(VLOOKUP($B21,'E2-PS'!$A$4:$G$46,MATCH(Q$4,'E2-PS'!$D$4:$G$4,0)+(COUNTA('E2-PS'!$A$4:$G$4)-4),0)="","",(VLOOKUP($B21,'E2-PS'!$A$4:$G$46,MATCH(Q$4,'E2-PS'!$D$4:$G$4,0)+(COUNTA('E2-PS'!$A$4:$G$4)-4),0))),"")</f>
        <v>O</v>
      </c>
      <c r="R21" s="24" t="str">
        <f ca="1">IFERROR(IF(VLOOKUP($B21,'E2-PS'!$A$4:$G$46,MATCH(R$4,'E2-PS'!$D$4:$G$4,0)+(COUNTA('E2-PS'!$A$4:$G$4)-4),0)="","",(VLOOKUP($B21,'E2-PS'!$A$4:$G$46,MATCH(R$4,'E2-PS'!$D$4:$G$4,0)+(COUNTA('E2-PS'!$A$4:$G$4)-4),0))),"")</f>
        <v>O</v>
      </c>
      <c r="S21" s="24" t="str">
        <f ca="1">IFERROR(IF(VLOOKUP($B21,'E2-PS'!$A$4:$G$46,MATCH(S$4,'E2-PS'!$D$4:$G$4,0)+(COUNTA('E2-PS'!$A$4:$G$4)-4),0)="","",(VLOOKUP($B21,'E2-PS'!$A$4:$G$46,MATCH(S$4,'E2-PS'!$D$4:$G$4,0)+(COUNTA('E2-PS'!$A$4:$G$4)-4),0))),"")</f>
        <v>O</v>
      </c>
      <c r="T21" s="24" t="str">
        <f ca="1">IFERROR(IF(VLOOKUP($B21,'E2-PS'!$A$4:$G$46,MATCH(T$4,'E2-PS'!$D$4:$G$4,0)+(COUNTA('E2-PS'!$A$4:$G$4)-4),0)="","",(VLOOKUP($B21,'E2-PS'!$A$4:$G$46,MATCH(T$4,'E2-PS'!$D$4:$G$4,0)+(COUNTA('E2-PS'!$A$4:$G$4)-4),0))),"")</f>
        <v>O</v>
      </c>
      <c r="U21" s="24" t="str">
        <f ca="1">IFERROR(IF(VLOOKUP($B21,'E2-PS'!$A$4:$G$46,MATCH(U$4,'E2-PS'!$D$4:$G$4,0)+(COUNTA('E2-PS'!$A$4:$G$4)-4),0)="","",(VLOOKUP($B21,'E2-PS'!$A$4:$G$46,MATCH(U$4,'E2-PS'!$D$4:$G$4,0)+(COUNTA('E2-PS'!$A$4:$G$4)-4),0))),"")</f>
        <v/>
      </c>
      <c r="V21" s="11">
        <f t="shared" ca="1" si="5"/>
        <v>16</v>
      </c>
      <c r="X21" s="25">
        <f t="shared" si="0"/>
        <v>44536</v>
      </c>
      <c r="Y21" s="26">
        <f t="shared" si="2"/>
        <v>44536</v>
      </c>
    </row>
    <row r="22" spans="1:25" x14ac:dyDescent="0.3">
      <c r="A22" s="9">
        <f t="shared" ca="1" si="6"/>
        <v>18</v>
      </c>
      <c r="B22" s="23">
        <f t="shared" ca="1" si="4"/>
        <v>18</v>
      </c>
      <c r="C22" s="24" t="str">
        <f ca="1">IFERROR(IF(VLOOKUP($B22,'E2-PS'!$A$4:$G$46,MATCH(C$4,'E2-PS'!$D$4:$G$4,0)+(COUNTA('E2-PS'!$A$4:$G$4)-4),0)="","",(VLOOKUP($B22,'E2-PS'!$A$4:$G$46,MATCH(C$4,'E2-PS'!$D$4:$G$4,0)+(COUNTA('E2-PS'!$A$4:$G$4)-4),0))),"")</f>
        <v/>
      </c>
      <c r="D22" s="24" t="str">
        <f ca="1">IFERROR(IF(VLOOKUP($B22,'E2-PS'!$A$4:$G$46,MATCH(D$4,'E2-PS'!$D$4:$G$4,0)+(COUNTA('E2-PS'!$A$4:$G$4)-4),0)="","",(VLOOKUP($B22,'E2-PS'!$A$4:$G$46,MATCH(D$4,'E2-PS'!$D$4:$G$4,0)+(COUNTA('E2-PS'!$A$4:$G$4)-4),0))),"")</f>
        <v/>
      </c>
      <c r="E22" s="24" t="str">
        <f ca="1">IFERROR(IF(VLOOKUP($B22,'E2-PS'!$A$4:$G$46,MATCH(E$4,'E2-PS'!$D$4:$G$4,0)+(COUNTA('E2-PS'!$A$4:$G$4)-4),0)="","",(VLOOKUP($B22,'E2-PS'!$A$4:$G$46,MATCH(E$4,'E2-PS'!$D$4:$G$4,0)+(COUNTA('E2-PS'!$A$4:$G$4)-4),0))),"")</f>
        <v/>
      </c>
      <c r="F22" s="24" t="str">
        <f ca="1">IFERROR(IF(VLOOKUP($B22,'E2-PS'!$A$4:$G$46,MATCH(F$4,'E2-PS'!$D$4:$G$4,0)+(COUNTA('E2-PS'!$A$4:$G$4)-4),0)="","",(VLOOKUP($B22,'E2-PS'!$A$4:$G$46,MATCH(F$4,'E2-PS'!$D$4:$G$4,0)+(COUNTA('E2-PS'!$A$4:$G$4)-4),0))),"")</f>
        <v/>
      </c>
      <c r="G22" s="24" t="str">
        <f ca="1">IFERROR(IF(VLOOKUP($B22,'E2-PS'!$A$4:$G$46,MATCH(G$4,'E2-PS'!$D$4:$G$4,0)+(COUNTA('E2-PS'!$A$4:$G$4)-4),0)="","",(VLOOKUP($B22,'E2-PS'!$A$4:$G$46,MATCH(G$4,'E2-PS'!$D$4:$G$4,0)+(COUNTA('E2-PS'!$A$4:$G$4)-4),0))),"")</f>
        <v/>
      </c>
      <c r="H22" s="24" t="str">
        <f ca="1">IFERROR(IF(VLOOKUP($B22,'E2-PS'!$A$4:$G$46,MATCH(H$4,'E2-PS'!$D$4:$G$4,0)+(COUNTA('E2-PS'!$A$4:$G$4)-4),0)="","",(VLOOKUP($B22,'E2-PS'!$A$4:$G$46,MATCH(H$4,'E2-PS'!$D$4:$G$4,0)+(COUNTA('E2-PS'!$A$4:$G$4)-4),0))),"")</f>
        <v/>
      </c>
      <c r="I22" s="24" t="str">
        <f ca="1">IFERROR(IF(VLOOKUP($B22,'E2-PS'!$A$4:$G$46,MATCH(I$4,'E2-PS'!$D$4:$G$4,0)+(COUNTA('E2-PS'!$A$4:$G$4)-4),0)="","",(VLOOKUP($B22,'E2-PS'!$A$4:$G$46,MATCH(I$4,'E2-PS'!$D$4:$G$4,0)+(COUNTA('E2-PS'!$A$4:$G$4)-4),0))),"")</f>
        <v/>
      </c>
      <c r="J22" s="24" t="str">
        <f ca="1">IFERROR(IF(VLOOKUP($B22,'E2-PS'!$A$4:$G$46,MATCH(J$4,'E2-PS'!$D$4:$G$4,0)+(COUNTA('E2-PS'!$A$4:$G$4)-4),0)="","",(VLOOKUP($B22,'E2-PS'!$A$4:$G$46,MATCH(J$4,'E2-PS'!$D$4:$G$4,0)+(COUNTA('E2-PS'!$A$4:$G$4)-4),0))),"")</f>
        <v/>
      </c>
      <c r="K22" s="24" t="str">
        <f ca="1">IFERROR(IF(VLOOKUP($B22,'E2-PS'!$A$4:$G$46,MATCH(K$4,'E2-PS'!$D$4:$G$4,0)+(COUNTA('E2-PS'!$A$4:$G$4)-4),0)="","",(VLOOKUP($B22,'E2-PS'!$A$4:$G$46,MATCH(K$4,'E2-PS'!$D$4:$G$4,0)+(COUNTA('E2-PS'!$A$4:$G$4)-4),0))),"")</f>
        <v/>
      </c>
      <c r="L22" s="24" t="str">
        <f ca="1">IFERROR(IF(VLOOKUP($B22,'E2-PS'!$A$4:$G$46,MATCH(L$4,'E2-PS'!$D$4:$G$4,0)+(COUNTA('E2-PS'!$A$4:$G$4)-4),0)="","",(VLOOKUP($B22,'E2-PS'!$A$4:$G$46,MATCH(L$4,'E2-PS'!$D$4:$G$4,0)+(COUNTA('E2-PS'!$A$4:$G$4)-4),0))),"")</f>
        <v/>
      </c>
      <c r="M22" s="24" t="str">
        <f ca="1">IFERROR(IF(VLOOKUP($B22,'E2-PS'!$A$4:$G$46,MATCH(M$4,'E2-PS'!$D$4:$G$4,0)+(COUNTA('E2-PS'!$A$4:$G$4)-4),0)="","",(VLOOKUP($B22,'E2-PS'!$A$4:$G$46,MATCH(M$4,'E2-PS'!$D$4:$G$4,0)+(COUNTA('E2-PS'!$A$4:$G$4)-4),0))),"")</f>
        <v/>
      </c>
      <c r="N22" s="24" t="str">
        <f ca="1">IFERROR(IF(VLOOKUP($B22,'E2-PS'!$A$4:$G$46,MATCH(N$4,'E2-PS'!$D$4:$G$4,0)+(COUNTA('E2-PS'!$A$4:$G$4)-4),0)="","",(VLOOKUP($B22,'E2-PS'!$A$4:$G$46,MATCH(N$4,'E2-PS'!$D$4:$G$4,0)+(COUNTA('E2-PS'!$A$4:$G$4)-4),0))),"")</f>
        <v/>
      </c>
      <c r="O22" s="24" t="str">
        <f ca="1">IFERROR(IF(VLOOKUP($B22,'E2-PS'!$A$4:$G$46,MATCH(O$4,'E2-PS'!$D$4:$G$4,0)+(COUNTA('E2-PS'!$A$4:$G$4)-4),0)="","",(VLOOKUP($B22,'E2-PS'!$A$4:$G$46,MATCH(O$4,'E2-PS'!$D$4:$G$4,0)+(COUNTA('E2-PS'!$A$4:$G$4)-4),0))),"")</f>
        <v/>
      </c>
      <c r="P22" s="24" t="str">
        <f ca="1">IFERROR(IF(VLOOKUP($B22,'E2-PS'!$A$4:$G$46,MATCH(P$4,'E2-PS'!$D$4:$G$4,0)+(COUNTA('E2-PS'!$A$4:$G$4)-4),0)="","",(VLOOKUP($B22,'E2-PS'!$A$4:$G$46,MATCH(P$4,'E2-PS'!$D$4:$G$4,0)+(COUNTA('E2-PS'!$A$4:$G$4)-4),0))),"")</f>
        <v/>
      </c>
      <c r="Q22" s="24" t="str">
        <f ca="1">IFERROR(IF(VLOOKUP($B22,'E2-PS'!$A$4:$G$46,MATCH(Q$4,'E2-PS'!$D$4:$G$4,0)+(COUNTA('E2-PS'!$A$4:$G$4)-4),0)="","",(VLOOKUP($B22,'E2-PS'!$A$4:$G$46,MATCH(Q$4,'E2-PS'!$D$4:$G$4,0)+(COUNTA('E2-PS'!$A$4:$G$4)-4),0))),"")</f>
        <v/>
      </c>
      <c r="R22" s="24" t="str">
        <f ca="1">IFERROR(IF(VLOOKUP($B22,'E2-PS'!$A$4:$G$46,MATCH(R$4,'E2-PS'!$D$4:$G$4,0)+(COUNTA('E2-PS'!$A$4:$G$4)-4),0)="","",(VLOOKUP($B22,'E2-PS'!$A$4:$G$46,MATCH(R$4,'E2-PS'!$D$4:$G$4,0)+(COUNTA('E2-PS'!$A$4:$G$4)-4),0))),"")</f>
        <v/>
      </c>
      <c r="S22" s="24" t="str">
        <f ca="1">IFERROR(IF(VLOOKUP($B22,'E2-PS'!$A$4:$G$46,MATCH(S$4,'E2-PS'!$D$4:$G$4,0)+(COUNTA('E2-PS'!$A$4:$G$4)-4),0)="","",(VLOOKUP($B22,'E2-PS'!$A$4:$G$46,MATCH(S$4,'E2-PS'!$D$4:$G$4,0)+(COUNTA('E2-PS'!$A$4:$G$4)-4),0))),"")</f>
        <v/>
      </c>
      <c r="T22" s="24" t="str">
        <f ca="1">IFERROR(IF(VLOOKUP($B22,'E2-PS'!$A$4:$G$46,MATCH(T$4,'E2-PS'!$D$4:$G$4,0)+(COUNTA('E2-PS'!$A$4:$G$4)-4),0)="","",(VLOOKUP($B22,'E2-PS'!$A$4:$G$46,MATCH(T$4,'E2-PS'!$D$4:$G$4,0)+(COUNTA('E2-PS'!$A$4:$G$4)-4),0))),"")</f>
        <v/>
      </c>
      <c r="U22" s="24" t="str">
        <f ca="1">IFERROR(IF(VLOOKUP($B22,'E2-PS'!$A$4:$G$46,MATCH(U$4,'E2-PS'!$D$4:$G$4,0)+(COUNTA('E2-PS'!$A$4:$G$4)-4),0)="","",(VLOOKUP($B22,'E2-PS'!$A$4:$G$46,MATCH(U$4,'E2-PS'!$D$4:$G$4,0)+(COUNTA('E2-PS'!$A$4:$G$4)-4),0))),"")</f>
        <v/>
      </c>
      <c r="V22" s="11" t="str">
        <f t="shared" ca="1" si="5"/>
        <v/>
      </c>
    </row>
    <row r="23" spans="1:25" x14ac:dyDescent="0.3">
      <c r="A23" s="9">
        <f t="shared" ca="1" si="6"/>
        <v>19</v>
      </c>
      <c r="B23" s="23">
        <f t="shared" ca="1" si="4"/>
        <v>19</v>
      </c>
      <c r="C23" s="24" t="str">
        <f ca="1">IFERROR(IF(VLOOKUP($B23,'E2-PS'!$A$4:$G$46,MATCH(C$4,'E2-PS'!$D$4:$G$4,0)+(COUNTA('E2-PS'!$A$4:$G$4)-4),0)="","",(VLOOKUP($B23,'E2-PS'!$A$4:$G$46,MATCH(C$4,'E2-PS'!$D$4:$G$4,0)+(COUNTA('E2-PS'!$A$4:$G$4)-4),0))),"")</f>
        <v/>
      </c>
      <c r="D23" s="24" t="str">
        <f ca="1">IFERROR(IF(VLOOKUP($B23,'E2-PS'!$A$4:$G$46,MATCH(D$4,'E2-PS'!$D$4:$G$4,0)+(COUNTA('E2-PS'!$A$4:$G$4)-4),0)="","",(VLOOKUP($B23,'E2-PS'!$A$4:$G$46,MATCH(D$4,'E2-PS'!$D$4:$G$4,0)+(COUNTA('E2-PS'!$A$4:$G$4)-4),0))),"")</f>
        <v/>
      </c>
      <c r="E23" s="24" t="str">
        <f ca="1">IFERROR(IF(VLOOKUP($B23,'E2-PS'!$A$4:$G$46,MATCH(E$4,'E2-PS'!$D$4:$G$4,0)+(COUNTA('E2-PS'!$A$4:$G$4)-4),0)="","",(VLOOKUP($B23,'E2-PS'!$A$4:$G$46,MATCH(E$4,'E2-PS'!$D$4:$G$4,0)+(COUNTA('E2-PS'!$A$4:$G$4)-4),0))),"")</f>
        <v/>
      </c>
      <c r="F23" s="24" t="str">
        <f ca="1">IFERROR(IF(VLOOKUP($B23,'E2-PS'!$A$4:$G$46,MATCH(F$4,'E2-PS'!$D$4:$G$4,0)+(COUNTA('E2-PS'!$A$4:$G$4)-4),0)="","",(VLOOKUP($B23,'E2-PS'!$A$4:$G$46,MATCH(F$4,'E2-PS'!$D$4:$G$4,0)+(COUNTA('E2-PS'!$A$4:$G$4)-4),0))),"")</f>
        <v/>
      </c>
      <c r="G23" s="24" t="str">
        <f ca="1">IFERROR(IF(VLOOKUP($B23,'E2-PS'!$A$4:$G$46,MATCH(G$4,'E2-PS'!$D$4:$G$4,0)+(COUNTA('E2-PS'!$A$4:$G$4)-4),0)="","",(VLOOKUP($B23,'E2-PS'!$A$4:$G$46,MATCH(G$4,'E2-PS'!$D$4:$G$4,0)+(COUNTA('E2-PS'!$A$4:$G$4)-4),0))),"")</f>
        <v/>
      </c>
      <c r="H23" s="24" t="str">
        <f ca="1">IFERROR(IF(VLOOKUP($B23,'E2-PS'!$A$4:$G$46,MATCH(H$4,'E2-PS'!$D$4:$G$4,0)+(COUNTA('E2-PS'!$A$4:$G$4)-4),0)="","",(VLOOKUP($B23,'E2-PS'!$A$4:$G$46,MATCH(H$4,'E2-PS'!$D$4:$G$4,0)+(COUNTA('E2-PS'!$A$4:$G$4)-4),0))),"")</f>
        <v/>
      </c>
      <c r="I23" s="24" t="str">
        <f ca="1">IFERROR(IF(VLOOKUP($B23,'E2-PS'!$A$4:$G$46,MATCH(I$4,'E2-PS'!$D$4:$G$4,0)+(COUNTA('E2-PS'!$A$4:$G$4)-4),0)="","",(VLOOKUP($B23,'E2-PS'!$A$4:$G$46,MATCH(I$4,'E2-PS'!$D$4:$G$4,0)+(COUNTA('E2-PS'!$A$4:$G$4)-4),0))),"")</f>
        <v/>
      </c>
      <c r="J23" s="24" t="str">
        <f ca="1">IFERROR(IF(VLOOKUP($B23,'E2-PS'!$A$4:$G$46,MATCH(J$4,'E2-PS'!$D$4:$G$4,0)+(COUNTA('E2-PS'!$A$4:$G$4)-4),0)="","",(VLOOKUP($B23,'E2-PS'!$A$4:$G$46,MATCH(J$4,'E2-PS'!$D$4:$G$4,0)+(COUNTA('E2-PS'!$A$4:$G$4)-4),0))),"")</f>
        <v/>
      </c>
      <c r="K23" s="24" t="str">
        <f ca="1">IFERROR(IF(VLOOKUP($B23,'E2-PS'!$A$4:$G$46,MATCH(K$4,'E2-PS'!$D$4:$G$4,0)+(COUNTA('E2-PS'!$A$4:$G$4)-4),0)="","",(VLOOKUP($B23,'E2-PS'!$A$4:$G$46,MATCH(K$4,'E2-PS'!$D$4:$G$4,0)+(COUNTA('E2-PS'!$A$4:$G$4)-4),0))),"")</f>
        <v/>
      </c>
      <c r="L23" s="24" t="str">
        <f ca="1">IFERROR(IF(VLOOKUP($B23,'E2-PS'!$A$4:$G$46,MATCH(L$4,'E2-PS'!$D$4:$G$4,0)+(COUNTA('E2-PS'!$A$4:$G$4)-4),0)="","",(VLOOKUP($B23,'E2-PS'!$A$4:$G$46,MATCH(L$4,'E2-PS'!$D$4:$G$4,0)+(COUNTA('E2-PS'!$A$4:$G$4)-4),0))),"")</f>
        <v/>
      </c>
      <c r="M23" s="24" t="str">
        <f ca="1">IFERROR(IF(VLOOKUP($B23,'E2-PS'!$A$4:$G$46,MATCH(M$4,'E2-PS'!$D$4:$G$4,0)+(COUNTA('E2-PS'!$A$4:$G$4)-4),0)="","",(VLOOKUP($B23,'E2-PS'!$A$4:$G$46,MATCH(M$4,'E2-PS'!$D$4:$G$4,0)+(COUNTA('E2-PS'!$A$4:$G$4)-4),0))),"")</f>
        <v/>
      </c>
      <c r="N23" s="24" t="str">
        <f ca="1">IFERROR(IF(VLOOKUP($B23,'E2-PS'!$A$4:$G$46,MATCH(N$4,'E2-PS'!$D$4:$G$4,0)+(COUNTA('E2-PS'!$A$4:$G$4)-4),0)="","",(VLOOKUP($B23,'E2-PS'!$A$4:$G$46,MATCH(N$4,'E2-PS'!$D$4:$G$4,0)+(COUNTA('E2-PS'!$A$4:$G$4)-4),0))),"")</f>
        <v/>
      </c>
      <c r="O23" s="24" t="str">
        <f ca="1">IFERROR(IF(VLOOKUP($B23,'E2-PS'!$A$4:$G$46,MATCH(O$4,'E2-PS'!$D$4:$G$4,0)+(COUNTA('E2-PS'!$A$4:$G$4)-4),0)="","",(VLOOKUP($B23,'E2-PS'!$A$4:$G$46,MATCH(O$4,'E2-PS'!$D$4:$G$4,0)+(COUNTA('E2-PS'!$A$4:$G$4)-4),0))),"")</f>
        <v/>
      </c>
      <c r="P23" s="24" t="str">
        <f ca="1">IFERROR(IF(VLOOKUP($B23,'E2-PS'!$A$4:$G$46,MATCH(P$4,'E2-PS'!$D$4:$G$4,0)+(COUNTA('E2-PS'!$A$4:$G$4)-4),0)="","",(VLOOKUP($B23,'E2-PS'!$A$4:$G$46,MATCH(P$4,'E2-PS'!$D$4:$G$4,0)+(COUNTA('E2-PS'!$A$4:$G$4)-4),0))),"")</f>
        <v/>
      </c>
      <c r="Q23" s="24" t="str">
        <f ca="1">IFERROR(IF(VLOOKUP($B23,'E2-PS'!$A$4:$G$46,MATCH(Q$4,'E2-PS'!$D$4:$G$4,0)+(COUNTA('E2-PS'!$A$4:$G$4)-4),0)="","",(VLOOKUP($B23,'E2-PS'!$A$4:$G$46,MATCH(Q$4,'E2-PS'!$D$4:$G$4,0)+(COUNTA('E2-PS'!$A$4:$G$4)-4),0))),"")</f>
        <v/>
      </c>
      <c r="R23" s="24" t="str">
        <f ca="1">IFERROR(IF(VLOOKUP($B23,'E2-PS'!$A$4:$G$46,MATCH(R$4,'E2-PS'!$D$4:$G$4,0)+(COUNTA('E2-PS'!$A$4:$G$4)-4),0)="","",(VLOOKUP($B23,'E2-PS'!$A$4:$G$46,MATCH(R$4,'E2-PS'!$D$4:$G$4,0)+(COUNTA('E2-PS'!$A$4:$G$4)-4),0))),"")</f>
        <v/>
      </c>
      <c r="S23" s="24" t="str">
        <f ca="1">IFERROR(IF(VLOOKUP($B23,'E2-PS'!$A$4:$G$46,MATCH(S$4,'E2-PS'!$D$4:$G$4,0)+(COUNTA('E2-PS'!$A$4:$G$4)-4),0)="","",(VLOOKUP($B23,'E2-PS'!$A$4:$G$46,MATCH(S$4,'E2-PS'!$D$4:$G$4,0)+(COUNTA('E2-PS'!$A$4:$G$4)-4),0))),"")</f>
        <v/>
      </c>
      <c r="T23" s="24" t="str">
        <f ca="1">IFERROR(IF(VLOOKUP($B23,'E2-PS'!$A$4:$G$46,MATCH(T$4,'E2-PS'!$D$4:$G$4,0)+(COUNTA('E2-PS'!$A$4:$G$4)-4),0)="","",(VLOOKUP($B23,'E2-PS'!$A$4:$G$46,MATCH(T$4,'E2-PS'!$D$4:$G$4,0)+(COUNTA('E2-PS'!$A$4:$G$4)-4),0))),"")</f>
        <v/>
      </c>
      <c r="U23" s="24" t="str">
        <f ca="1">IFERROR(IF(VLOOKUP($B23,'E2-PS'!$A$4:$G$46,MATCH(U$4,'E2-PS'!$D$4:$G$4,0)+(COUNTA('E2-PS'!$A$4:$G$4)-4),0)="","",(VLOOKUP($B23,'E2-PS'!$A$4:$G$46,MATCH(U$4,'E2-PS'!$D$4:$G$4,0)+(COUNTA('E2-PS'!$A$4:$G$4)-4),0))),"")</f>
        <v/>
      </c>
      <c r="V23" s="11" t="str">
        <f t="shared" ca="1" si="5"/>
        <v/>
      </c>
    </row>
    <row r="24" spans="1:25" x14ac:dyDescent="0.3">
      <c r="A24" s="9">
        <f t="shared" ca="1" si="6"/>
        <v>20</v>
      </c>
      <c r="B24" s="23">
        <f t="shared" ca="1" si="4"/>
        <v>20</v>
      </c>
      <c r="C24" s="24" t="str">
        <f ca="1">IFERROR(IF(VLOOKUP($B24,'E2-PS'!$A$4:$G$46,MATCH(C$4,'E2-PS'!$D$4:$G$4,0)+(COUNTA('E2-PS'!$A$4:$G$4)-4),0)="","",(VLOOKUP($B24,'E2-PS'!$A$4:$G$46,MATCH(C$4,'E2-PS'!$D$4:$G$4,0)+(COUNTA('E2-PS'!$A$4:$G$4)-4),0))),"")</f>
        <v>O</v>
      </c>
      <c r="D24" s="24" t="str">
        <f ca="1">IFERROR(IF(VLOOKUP($B24,'E2-PS'!$A$4:$G$46,MATCH(D$4,'E2-PS'!$D$4:$G$4,0)+(COUNTA('E2-PS'!$A$4:$G$4)-4),0)="","",(VLOOKUP($B24,'E2-PS'!$A$4:$G$46,MATCH(D$4,'E2-PS'!$D$4:$G$4,0)+(COUNTA('E2-PS'!$A$4:$G$4)-4),0))),"")</f>
        <v>O</v>
      </c>
      <c r="E24" s="24" t="str">
        <f ca="1">IFERROR(IF(VLOOKUP($B24,'E2-PS'!$A$4:$G$46,MATCH(E$4,'E2-PS'!$D$4:$G$4,0)+(COUNTA('E2-PS'!$A$4:$G$4)-4),0)="","",(VLOOKUP($B24,'E2-PS'!$A$4:$G$46,MATCH(E$4,'E2-PS'!$D$4:$G$4,0)+(COUNTA('E2-PS'!$A$4:$G$4)-4),0))),"")</f>
        <v>O</v>
      </c>
      <c r="F24" s="24" t="str">
        <f ca="1">IFERROR(IF(VLOOKUP($B24,'E2-PS'!$A$4:$G$46,MATCH(F$4,'E2-PS'!$D$4:$G$4,0)+(COUNTA('E2-PS'!$A$4:$G$4)-4),0)="","",(VLOOKUP($B24,'E2-PS'!$A$4:$G$46,MATCH(F$4,'E2-PS'!$D$4:$G$4,0)+(COUNTA('E2-PS'!$A$4:$G$4)-4),0))),"")</f>
        <v>O</v>
      </c>
      <c r="G24" s="24" t="str">
        <f ca="1">IFERROR(IF(VLOOKUP($B24,'E2-PS'!$A$4:$G$46,MATCH(G$4,'E2-PS'!$D$4:$G$4,0)+(COUNTA('E2-PS'!$A$4:$G$4)-4),0)="","",(VLOOKUP($B24,'E2-PS'!$A$4:$G$46,MATCH(G$4,'E2-PS'!$D$4:$G$4,0)+(COUNTA('E2-PS'!$A$4:$G$4)-4),0))),"")</f>
        <v>O</v>
      </c>
      <c r="H24" s="24" t="str">
        <f ca="1">IFERROR(IF(VLOOKUP($B24,'E2-PS'!$A$4:$G$46,MATCH(H$4,'E2-PS'!$D$4:$G$4,0)+(COUNTA('E2-PS'!$A$4:$G$4)-4),0)="","",(VLOOKUP($B24,'E2-PS'!$A$4:$G$46,MATCH(H$4,'E2-PS'!$D$4:$G$4,0)+(COUNTA('E2-PS'!$A$4:$G$4)-4),0))),"")</f>
        <v>O</v>
      </c>
      <c r="I24" s="24" t="str">
        <f ca="1">IFERROR(IF(VLOOKUP($B24,'E2-PS'!$A$4:$G$46,MATCH(I$4,'E2-PS'!$D$4:$G$4,0)+(COUNTA('E2-PS'!$A$4:$G$4)-4),0)="","",(VLOOKUP($B24,'E2-PS'!$A$4:$G$46,MATCH(I$4,'E2-PS'!$D$4:$G$4,0)+(COUNTA('E2-PS'!$A$4:$G$4)-4),0))),"")</f>
        <v>O</v>
      </c>
      <c r="J24" s="24" t="str">
        <f ca="1">IFERROR(IF(VLOOKUP($B24,'E2-PS'!$A$4:$G$46,MATCH(J$4,'E2-PS'!$D$4:$G$4,0)+(COUNTA('E2-PS'!$A$4:$G$4)-4),0)="","",(VLOOKUP($B24,'E2-PS'!$A$4:$G$46,MATCH(J$4,'E2-PS'!$D$4:$G$4,0)+(COUNTA('E2-PS'!$A$4:$G$4)-4),0))),"")</f>
        <v>O</v>
      </c>
      <c r="K24" s="24" t="str">
        <f ca="1">IFERROR(IF(VLOOKUP($B24,'E2-PS'!$A$4:$G$46,MATCH(K$4,'E2-PS'!$D$4:$G$4,0)+(COUNTA('E2-PS'!$A$4:$G$4)-4),0)="","",(VLOOKUP($B24,'E2-PS'!$A$4:$G$46,MATCH(K$4,'E2-PS'!$D$4:$G$4,0)+(COUNTA('E2-PS'!$A$4:$G$4)-4),0))),"")</f>
        <v>O</v>
      </c>
      <c r="L24" s="24" t="str">
        <f ca="1">IFERROR(IF(VLOOKUP($B24,'E2-PS'!$A$4:$G$46,MATCH(L$4,'E2-PS'!$D$4:$G$4,0)+(COUNTA('E2-PS'!$A$4:$G$4)-4),0)="","",(VLOOKUP($B24,'E2-PS'!$A$4:$G$46,MATCH(L$4,'E2-PS'!$D$4:$G$4,0)+(COUNTA('E2-PS'!$A$4:$G$4)-4),0))),"")</f>
        <v>O</v>
      </c>
      <c r="M24" s="24" t="str">
        <f ca="1">IFERROR(IF(VLOOKUP($B24,'E2-PS'!$A$4:$G$46,MATCH(M$4,'E2-PS'!$D$4:$G$4,0)+(COUNTA('E2-PS'!$A$4:$G$4)-4),0)="","",(VLOOKUP($B24,'E2-PS'!$A$4:$G$46,MATCH(M$4,'E2-PS'!$D$4:$G$4,0)+(COUNTA('E2-PS'!$A$4:$G$4)-4),0))),"")</f>
        <v>O</v>
      </c>
      <c r="N24" s="24" t="str">
        <f ca="1">IFERROR(IF(VLOOKUP($B24,'E2-PS'!$A$4:$G$46,MATCH(N$4,'E2-PS'!$D$4:$G$4,0)+(COUNTA('E2-PS'!$A$4:$G$4)-4),0)="","",(VLOOKUP($B24,'E2-PS'!$A$4:$G$46,MATCH(N$4,'E2-PS'!$D$4:$G$4,0)+(COUNTA('E2-PS'!$A$4:$G$4)-4),0))),"")</f>
        <v>O</v>
      </c>
      <c r="O24" s="24" t="str">
        <f ca="1">IFERROR(IF(VLOOKUP($B24,'E2-PS'!$A$4:$G$46,MATCH(O$4,'E2-PS'!$D$4:$G$4,0)+(COUNTA('E2-PS'!$A$4:$G$4)-4),0)="","",(VLOOKUP($B24,'E2-PS'!$A$4:$G$46,MATCH(O$4,'E2-PS'!$D$4:$G$4,0)+(COUNTA('E2-PS'!$A$4:$G$4)-4),0))),"")</f>
        <v>O</v>
      </c>
      <c r="P24" s="24" t="str">
        <f ca="1">IFERROR(IF(VLOOKUP($B24,'E2-PS'!$A$4:$G$46,MATCH(P$4,'E2-PS'!$D$4:$G$4,0)+(COUNTA('E2-PS'!$A$4:$G$4)-4),0)="","",(VLOOKUP($B24,'E2-PS'!$A$4:$G$46,MATCH(P$4,'E2-PS'!$D$4:$G$4,0)+(COUNTA('E2-PS'!$A$4:$G$4)-4),0))),"")</f>
        <v>O</v>
      </c>
      <c r="Q24" s="24" t="str">
        <f ca="1">IFERROR(IF(VLOOKUP($B24,'E2-PS'!$A$4:$G$46,MATCH(Q$4,'E2-PS'!$D$4:$G$4,0)+(COUNTA('E2-PS'!$A$4:$G$4)-4),0)="","",(VLOOKUP($B24,'E2-PS'!$A$4:$G$46,MATCH(Q$4,'E2-PS'!$D$4:$G$4,0)+(COUNTA('E2-PS'!$A$4:$G$4)-4),0))),"")</f>
        <v>O</v>
      </c>
      <c r="R24" s="24" t="str">
        <f ca="1">IFERROR(IF(VLOOKUP($B24,'E2-PS'!$A$4:$G$46,MATCH(R$4,'E2-PS'!$D$4:$G$4,0)+(COUNTA('E2-PS'!$A$4:$G$4)-4),0)="","",(VLOOKUP($B24,'E2-PS'!$A$4:$G$46,MATCH(R$4,'E2-PS'!$D$4:$G$4,0)+(COUNTA('E2-PS'!$A$4:$G$4)-4),0))),"")</f>
        <v>O</v>
      </c>
      <c r="S24" s="24" t="str">
        <f ca="1">IFERROR(IF(VLOOKUP($B24,'E2-PS'!$A$4:$G$46,MATCH(S$4,'E2-PS'!$D$4:$G$4,0)+(COUNTA('E2-PS'!$A$4:$G$4)-4),0)="","",(VLOOKUP($B24,'E2-PS'!$A$4:$G$46,MATCH(S$4,'E2-PS'!$D$4:$G$4,0)+(COUNTA('E2-PS'!$A$4:$G$4)-4),0))),"")</f>
        <v>O</v>
      </c>
      <c r="T24" s="24" t="str">
        <f ca="1">IFERROR(IF(VLOOKUP($B24,'E2-PS'!$A$4:$G$46,MATCH(T$4,'E2-PS'!$D$4:$G$4,0)+(COUNTA('E2-PS'!$A$4:$G$4)-4),0)="","",(VLOOKUP($B24,'E2-PS'!$A$4:$G$46,MATCH(T$4,'E2-PS'!$D$4:$G$4,0)+(COUNTA('E2-PS'!$A$4:$G$4)-4),0))),"")</f>
        <v>O</v>
      </c>
      <c r="U24" s="24" t="str">
        <f ca="1">IFERROR(IF(VLOOKUP($B24,'E2-PS'!$A$4:$G$46,MATCH(U$4,'E2-PS'!$D$4:$G$4,0)+(COUNTA('E2-PS'!$A$4:$G$4)-4),0)="","",(VLOOKUP($B24,'E2-PS'!$A$4:$G$46,MATCH(U$4,'E2-PS'!$D$4:$G$4,0)+(COUNTA('E2-PS'!$A$4:$G$4)-4),0))),"")</f>
        <v/>
      </c>
      <c r="V24" s="11">
        <f t="shared" ca="1" si="5"/>
        <v>16</v>
      </c>
    </row>
    <row r="25" spans="1:25" x14ac:dyDescent="0.3">
      <c r="A25" s="9">
        <f t="shared" ca="1" si="6"/>
        <v>21</v>
      </c>
      <c r="B25" s="23">
        <f t="shared" ca="1" si="4"/>
        <v>21</v>
      </c>
      <c r="C25" s="24" t="str">
        <f ca="1">IFERROR(IF(VLOOKUP($B25,'E2-PS'!$A$4:$G$46,MATCH(C$4,'E2-PS'!$D$4:$G$4,0)+(COUNTA('E2-PS'!$A$4:$G$4)-4),0)="","",(VLOOKUP($B25,'E2-PS'!$A$4:$G$46,MATCH(C$4,'E2-PS'!$D$4:$G$4,0)+(COUNTA('E2-PS'!$A$4:$G$4)-4),0))),"")</f>
        <v/>
      </c>
      <c r="D25" s="24" t="str">
        <f ca="1">IFERROR(IF(VLOOKUP($B25,'E2-PS'!$A$4:$G$46,MATCH(D$4,'E2-PS'!$D$4:$G$4,0)+(COUNTA('E2-PS'!$A$4:$G$4)-4),0)="","",(VLOOKUP($B25,'E2-PS'!$A$4:$G$46,MATCH(D$4,'E2-PS'!$D$4:$G$4,0)+(COUNTA('E2-PS'!$A$4:$G$4)-4),0))),"")</f>
        <v/>
      </c>
      <c r="E25" s="24" t="str">
        <f ca="1">IFERROR(IF(VLOOKUP($B25,'E2-PS'!$A$4:$G$46,MATCH(E$4,'E2-PS'!$D$4:$G$4,0)+(COUNTA('E2-PS'!$A$4:$G$4)-4),0)="","",(VLOOKUP($B25,'E2-PS'!$A$4:$G$46,MATCH(E$4,'E2-PS'!$D$4:$G$4,0)+(COUNTA('E2-PS'!$A$4:$G$4)-4),0))),"")</f>
        <v/>
      </c>
      <c r="F25" s="24" t="str">
        <f ca="1">IFERROR(IF(VLOOKUP($B25,'E2-PS'!$A$4:$G$46,MATCH(F$4,'E2-PS'!$D$4:$G$4,0)+(COUNTA('E2-PS'!$A$4:$G$4)-4),0)="","",(VLOOKUP($B25,'E2-PS'!$A$4:$G$46,MATCH(F$4,'E2-PS'!$D$4:$G$4,0)+(COUNTA('E2-PS'!$A$4:$G$4)-4),0))),"")</f>
        <v/>
      </c>
      <c r="G25" s="24" t="str">
        <f ca="1">IFERROR(IF(VLOOKUP($B25,'E2-PS'!$A$4:$G$46,MATCH(G$4,'E2-PS'!$D$4:$G$4,0)+(COUNTA('E2-PS'!$A$4:$G$4)-4),0)="","",(VLOOKUP($B25,'E2-PS'!$A$4:$G$46,MATCH(G$4,'E2-PS'!$D$4:$G$4,0)+(COUNTA('E2-PS'!$A$4:$G$4)-4),0))),"")</f>
        <v/>
      </c>
      <c r="H25" s="24" t="str">
        <f ca="1">IFERROR(IF(VLOOKUP($B25,'E2-PS'!$A$4:$G$46,MATCH(H$4,'E2-PS'!$D$4:$G$4,0)+(COUNTA('E2-PS'!$A$4:$G$4)-4),0)="","",(VLOOKUP($B25,'E2-PS'!$A$4:$G$46,MATCH(H$4,'E2-PS'!$D$4:$G$4,0)+(COUNTA('E2-PS'!$A$4:$G$4)-4),0))),"")</f>
        <v/>
      </c>
      <c r="I25" s="24" t="str">
        <f ca="1">IFERROR(IF(VLOOKUP($B25,'E2-PS'!$A$4:$G$46,MATCH(I$4,'E2-PS'!$D$4:$G$4,0)+(COUNTA('E2-PS'!$A$4:$G$4)-4),0)="","",(VLOOKUP($B25,'E2-PS'!$A$4:$G$46,MATCH(I$4,'E2-PS'!$D$4:$G$4,0)+(COUNTA('E2-PS'!$A$4:$G$4)-4),0))),"")</f>
        <v/>
      </c>
      <c r="J25" s="24" t="str">
        <f ca="1">IFERROR(IF(VLOOKUP($B25,'E2-PS'!$A$4:$G$46,MATCH(J$4,'E2-PS'!$D$4:$G$4,0)+(COUNTA('E2-PS'!$A$4:$G$4)-4),0)="","",(VLOOKUP($B25,'E2-PS'!$A$4:$G$46,MATCH(J$4,'E2-PS'!$D$4:$G$4,0)+(COUNTA('E2-PS'!$A$4:$G$4)-4),0))),"")</f>
        <v/>
      </c>
      <c r="K25" s="24" t="str">
        <f ca="1">IFERROR(IF(VLOOKUP($B25,'E2-PS'!$A$4:$G$46,MATCH(K$4,'E2-PS'!$D$4:$G$4,0)+(COUNTA('E2-PS'!$A$4:$G$4)-4),0)="","",(VLOOKUP($B25,'E2-PS'!$A$4:$G$46,MATCH(K$4,'E2-PS'!$D$4:$G$4,0)+(COUNTA('E2-PS'!$A$4:$G$4)-4),0))),"")</f>
        <v/>
      </c>
      <c r="L25" s="24" t="str">
        <f ca="1">IFERROR(IF(VLOOKUP($B25,'E2-PS'!$A$4:$G$46,MATCH(L$4,'E2-PS'!$D$4:$G$4,0)+(COUNTA('E2-PS'!$A$4:$G$4)-4),0)="","",(VLOOKUP($B25,'E2-PS'!$A$4:$G$46,MATCH(L$4,'E2-PS'!$D$4:$G$4,0)+(COUNTA('E2-PS'!$A$4:$G$4)-4),0))),"")</f>
        <v/>
      </c>
      <c r="M25" s="24" t="str">
        <f ca="1">IFERROR(IF(VLOOKUP($B25,'E2-PS'!$A$4:$G$46,MATCH(M$4,'E2-PS'!$D$4:$G$4,0)+(COUNTA('E2-PS'!$A$4:$G$4)-4),0)="","",(VLOOKUP($B25,'E2-PS'!$A$4:$G$46,MATCH(M$4,'E2-PS'!$D$4:$G$4,0)+(COUNTA('E2-PS'!$A$4:$G$4)-4),0))),"")</f>
        <v/>
      </c>
      <c r="N25" s="24" t="str">
        <f ca="1">IFERROR(IF(VLOOKUP($B25,'E2-PS'!$A$4:$G$46,MATCH(N$4,'E2-PS'!$D$4:$G$4,0)+(COUNTA('E2-PS'!$A$4:$G$4)-4),0)="","",(VLOOKUP($B25,'E2-PS'!$A$4:$G$46,MATCH(N$4,'E2-PS'!$D$4:$G$4,0)+(COUNTA('E2-PS'!$A$4:$G$4)-4),0))),"")</f>
        <v/>
      </c>
      <c r="O25" s="24" t="str">
        <f ca="1">IFERROR(IF(VLOOKUP($B25,'E2-PS'!$A$4:$G$46,MATCH(O$4,'E2-PS'!$D$4:$G$4,0)+(COUNTA('E2-PS'!$A$4:$G$4)-4),0)="","",(VLOOKUP($B25,'E2-PS'!$A$4:$G$46,MATCH(O$4,'E2-PS'!$D$4:$G$4,0)+(COUNTA('E2-PS'!$A$4:$G$4)-4),0))),"")</f>
        <v/>
      </c>
      <c r="P25" s="24" t="str">
        <f ca="1">IFERROR(IF(VLOOKUP($B25,'E2-PS'!$A$4:$G$46,MATCH(P$4,'E2-PS'!$D$4:$G$4,0)+(COUNTA('E2-PS'!$A$4:$G$4)-4),0)="","",(VLOOKUP($B25,'E2-PS'!$A$4:$G$46,MATCH(P$4,'E2-PS'!$D$4:$G$4,0)+(COUNTA('E2-PS'!$A$4:$G$4)-4),0))),"")</f>
        <v/>
      </c>
      <c r="Q25" s="24" t="str">
        <f ca="1">IFERROR(IF(VLOOKUP($B25,'E2-PS'!$A$4:$G$46,MATCH(Q$4,'E2-PS'!$D$4:$G$4,0)+(COUNTA('E2-PS'!$A$4:$G$4)-4),0)="","",(VLOOKUP($B25,'E2-PS'!$A$4:$G$46,MATCH(Q$4,'E2-PS'!$D$4:$G$4,0)+(COUNTA('E2-PS'!$A$4:$G$4)-4),0))),"")</f>
        <v/>
      </c>
      <c r="R25" s="24" t="str">
        <f ca="1">IFERROR(IF(VLOOKUP($B25,'E2-PS'!$A$4:$G$46,MATCH(R$4,'E2-PS'!$D$4:$G$4,0)+(COUNTA('E2-PS'!$A$4:$G$4)-4),0)="","",(VLOOKUP($B25,'E2-PS'!$A$4:$G$46,MATCH(R$4,'E2-PS'!$D$4:$G$4,0)+(COUNTA('E2-PS'!$A$4:$G$4)-4),0))),"")</f>
        <v/>
      </c>
      <c r="S25" s="24" t="str">
        <f ca="1">IFERROR(IF(VLOOKUP($B25,'E2-PS'!$A$4:$G$46,MATCH(S$4,'E2-PS'!$D$4:$G$4,0)+(COUNTA('E2-PS'!$A$4:$G$4)-4),0)="","",(VLOOKUP($B25,'E2-PS'!$A$4:$G$46,MATCH(S$4,'E2-PS'!$D$4:$G$4,0)+(COUNTA('E2-PS'!$A$4:$G$4)-4),0))),"")</f>
        <v/>
      </c>
      <c r="T25" s="24" t="str">
        <f ca="1">IFERROR(IF(VLOOKUP($B25,'E2-PS'!$A$4:$G$46,MATCH(T$4,'E2-PS'!$D$4:$G$4,0)+(COUNTA('E2-PS'!$A$4:$G$4)-4),0)="","",(VLOOKUP($B25,'E2-PS'!$A$4:$G$46,MATCH(T$4,'E2-PS'!$D$4:$G$4,0)+(COUNTA('E2-PS'!$A$4:$G$4)-4),0))),"")</f>
        <v/>
      </c>
      <c r="U25" s="24" t="str">
        <f ca="1">IFERROR(IF(VLOOKUP($B25,'E2-PS'!$A$4:$G$46,MATCH(U$4,'E2-PS'!$D$4:$G$4,0)+(COUNTA('E2-PS'!$A$4:$G$4)-4),0)="","",(VLOOKUP($B25,'E2-PS'!$A$4:$G$46,MATCH(U$4,'E2-PS'!$D$4:$G$4,0)+(COUNTA('E2-PS'!$A$4:$G$4)-4),0))),"")</f>
        <v/>
      </c>
      <c r="V25" s="11" t="str">
        <f t="shared" ca="1" si="5"/>
        <v/>
      </c>
    </row>
    <row r="26" spans="1:25" x14ac:dyDescent="0.3">
      <c r="A26" s="9">
        <f t="shared" ca="1" si="6"/>
        <v>22</v>
      </c>
      <c r="B26" s="23">
        <f t="shared" ca="1" si="4"/>
        <v>22</v>
      </c>
      <c r="C26" s="24" t="str">
        <f ca="1">IFERROR(IF(VLOOKUP($B26,'E2-PS'!$A$4:$G$46,MATCH(C$4,'E2-PS'!$D$4:$G$4,0)+(COUNTA('E2-PS'!$A$4:$G$4)-4),0)="","",(VLOOKUP($B26,'E2-PS'!$A$4:$G$46,MATCH(C$4,'E2-PS'!$D$4:$G$4,0)+(COUNTA('E2-PS'!$A$4:$G$4)-4),0))),"")</f>
        <v/>
      </c>
      <c r="D26" s="24" t="str">
        <f ca="1">IFERROR(IF(VLOOKUP($B26,'E2-PS'!$A$4:$G$46,MATCH(D$4,'E2-PS'!$D$4:$G$4,0)+(COUNTA('E2-PS'!$A$4:$G$4)-4),0)="","",(VLOOKUP($B26,'E2-PS'!$A$4:$G$46,MATCH(D$4,'E2-PS'!$D$4:$G$4,0)+(COUNTA('E2-PS'!$A$4:$G$4)-4),0))),"")</f>
        <v/>
      </c>
      <c r="E26" s="24" t="str">
        <f ca="1">IFERROR(IF(VLOOKUP($B26,'E2-PS'!$A$4:$G$46,MATCH(E$4,'E2-PS'!$D$4:$G$4,0)+(COUNTA('E2-PS'!$A$4:$G$4)-4),0)="","",(VLOOKUP($B26,'E2-PS'!$A$4:$G$46,MATCH(E$4,'E2-PS'!$D$4:$G$4,0)+(COUNTA('E2-PS'!$A$4:$G$4)-4),0))),"")</f>
        <v/>
      </c>
      <c r="F26" s="24" t="str">
        <f ca="1">IFERROR(IF(VLOOKUP($B26,'E2-PS'!$A$4:$G$46,MATCH(F$4,'E2-PS'!$D$4:$G$4,0)+(COUNTA('E2-PS'!$A$4:$G$4)-4),0)="","",(VLOOKUP($B26,'E2-PS'!$A$4:$G$46,MATCH(F$4,'E2-PS'!$D$4:$G$4,0)+(COUNTA('E2-PS'!$A$4:$G$4)-4),0))),"")</f>
        <v/>
      </c>
      <c r="G26" s="24" t="str">
        <f ca="1">IFERROR(IF(VLOOKUP($B26,'E2-PS'!$A$4:$G$46,MATCH(G$4,'E2-PS'!$D$4:$G$4,0)+(COUNTA('E2-PS'!$A$4:$G$4)-4),0)="","",(VLOOKUP($B26,'E2-PS'!$A$4:$G$46,MATCH(G$4,'E2-PS'!$D$4:$G$4,0)+(COUNTA('E2-PS'!$A$4:$G$4)-4),0))),"")</f>
        <v/>
      </c>
      <c r="H26" s="24" t="str">
        <f ca="1">IFERROR(IF(VLOOKUP($B26,'E2-PS'!$A$4:$G$46,MATCH(H$4,'E2-PS'!$D$4:$G$4,0)+(COUNTA('E2-PS'!$A$4:$G$4)-4),0)="","",(VLOOKUP($B26,'E2-PS'!$A$4:$G$46,MATCH(H$4,'E2-PS'!$D$4:$G$4,0)+(COUNTA('E2-PS'!$A$4:$G$4)-4),0))),"")</f>
        <v/>
      </c>
      <c r="I26" s="24" t="str">
        <f ca="1">IFERROR(IF(VLOOKUP($B26,'E2-PS'!$A$4:$G$46,MATCH(I$4,'E2-PS'!$D$4:$G$4,0)+(COUNTA('E2-PS'!$A$4:$G$4)-4),0)="","",(VLOOKUP($B26,'E2-PS'!$A$4:$G$46,MATCH(I$4,'E2-PS'!$D$4:$G$4,0)+(COUNTA('E2-PS'!$A$4:$G$4)-4),0))),"")</f>
        <v/>
      </c>
      <c r="J26" s="24" t="str">
        <f ca="1">IFERROR(IF(VLOOKUP($B26,'E2-PS'!$A$4:$G$46,MATCH(J$4,'E2-PS'!$D$4:$G$4,0)+(COUNTA('E2-PS'!$A$4:$G$4)-4),0)="","",(VLOOKUP($B26,'E2-PS'!$A$4:$G$46,MATCH(J$4,'E2-PS'!$D$4:$G$4,0)+(COUNTA('E2-PS'!$A$4:$G$4)-4),0))),"")</f>
        <v/>
      </c>
      <c r="K26" s="24" t="str">
        <f ca="1">IFERROR(IF(VLOOKUP($B26,'E2-PS'!$A$4:$G$46,MATCH(K$4,'E2-PS'!$D$4:$G$4,0)+(COUNTA('E2-PS'!$A$4:$G$4)-4),0)="","",(VLOOKUP($B26,'E2-PS'!$A$4:$G$46,MATCH(K$4,'E2-PS'!$D$4:$G$4,0)+(COUNTA('E2-PS'!$A$4:$G$4)-4),0))),"")</f>
        <v/>
      </c>
      <c r="L26" s="24" t="str">
        <f ca="1">IFERROR(IF(VLOOKUP($B26,'E2-PS'!$A$4:$G$46,MATCH(L$4,'E2-PS'!$D$4:$G$4,0)+(COUNTA('E2-PS'!$A$4:$G$4)-4),0)="","",(VLOOKUP($B26,'E2-PS'!$A$4:$G$46,MATCH(L$4,'E2-PS'!$D$4:$G$4,0)+(COUNTA('E2-PS'!$A$4:$G$4)-4),0))),"")</f>
        <v/>
      </c>
      <c r="M26" s="24" t="str">
        <f ca="1">IFERROR(IF(VLOOKUP($B26,'E2-PS'!$A$4:$G$46,MATCH(M$4,'E2-PS'!$D$4:$G$4,0)+(COUNTA('E2-PS'!$A$4:$G$4)-4),0)="","",(VLOOKUP($B26,'E2-PS'!$A$4:$G$46,MATCH(M$4,'E2-PS'!$D$4:$G$4,0)+(COUNTA('E2-PS'!$A$4:$G$4)-4),0))),"")</f>
        <v/>
      </c>
      <c r="N26" s="24" t="str">
        <f ca="1">IFERROR(IF(VLOOKUP($B26,'E2-PS'!$A$4:$G$46,MATCH(N$4,'E2-PS'!$D$4:$G$4,0)+(COUNTA('E2-PS'!$A$4:$G$4)-4),0)="","",(VLOOKUP($B26,'E2-PS'!$A$4:$G$46,MATCH(N$4,'E2-PS'!$D$4:$G$4,0)+(COUNTA('E2-PS'!$A$4:$G$4)-4),0))),"")</f>
        <v/>
      </c>
      <c r="O26" s="24" t="str">
        <f ca="1">IFERROR(IF(VLOOKUP($B26,'E2-PS'!$A$4:$G$46,MATCH(O$4,'E2-PS'!$D$4:$G$4,0)+(COUNTA('E2-PS'!$A$4:$G$4)-4),0)="","",(VLOOKUP($B26,'E2-PS'!$A$4:$G$46,MATCH(O$4,'E2-PS'!$D$4:$G$4,0)+(COUNTA('E2-PS'!$A$4:$G$4)-4),0))),"")</f>
        <v/>
      </c>
      <c r="P26" s="24" t="str">
        <f ca="1">IFERROR(IF(VLOOKUP($B26,'E2-PS'!$A$4:$G$46,MATCH(P$4,'E2-PS'!$D$4:$G$4,0)+(COUNTA('E2-PS'!$A$4:$G$4)-4),0)="","",(VLOOKUP($B26,'E2-PS'!$A$4:$G$46,MATCH(P$4,'E2-PS'!$D$4:$G$4,0)+(COUNTA('E2-PS'!$A$4:$G$4)-4),0))),"")</f>
        <v/>
      </c>
      <c r="Q26" s="24" t="str">
        <f ca="1">IFERROR(IF(VLOOKUP($B26,'E2-PS'!$A$4:$G$46,MATCH(Q$4,'E2-PS'!$D$4:$G$4,0)+(COUNTA('E2-PS'!$A$4:$G$4)-4),0)="","",(VLOOKUP($B26,'E2-PS'!$A$4:$G$46,MATCH(Q$4,'E2-PS'!$D$4:$G$4,0)+(COUNTA('E2-PS'!$A$4:$G$4)-4),0))),"")</f>
        <v/>
      </c>
      <c r="R26" s="24" t="str">
        <f ca="1">IFERROR(IF(VLOOKUP($B26,'E2-PS'!$A$4:$G$46,MATCH(R$4,'E2-PS'!$D$4:$G$4,0)+(COUNTA('E2-PS'!$A$4:$G$4)-4),0)="","",(VLOOKUP($B26,'E2-PS'!$A$4:$G$46,MATCH(R$4,'E2-PS'!$D$4:$G$4,0)+(COUNTA('E2-PS'!$A$4:$G$4)-4),0))),"")</f>
        <v/>
      </c>
      <c r="S26" s="24" t="str">
        <f ca="1">IFERROR(IF(VLOOKUP($B26,'E2-PS'!$A$4:$G$46,MATCH(S$4,'E2-PS'!$D$4:$G$4,0)+(COUNTA('E2-PS'!$A$4:$G$4)-4),0)="","",(VLOOKUP($B26,'E2-PS'!$A$4:$G$46,MATCH(S$4,'E2-PS'!$D$4:$G$4,0)+(COUNTA('E2-PS'!$A$4:$G$4)-4),0))),"")</f>
        <v/>
      </c>
      <c r="T26" s="24" t="str">
        <f ca="1">IFERROR(IF(VLOOKUP($B26,'E2-PS'!$A$4:$G$46,MATCH(T$4,'E2-PS'!$D$4:$G$4,0)+(COUNTA('E2-PS'!$A$4:$G$4)-4),0)="","",(VLOOKUP($B26,'E2-PS'!$A$4:$G$46,MATCH(T$4,'E2-PS'!$D$4:$G$4,0)+(COUNTA('E2-PS'!$A$4:$G$4)-4),0))),"")</f>
        <v/>
      </c>
      <c r="U26" s="24" t="str">
        <f ca="1">IFERROR(IF(VLOOKUP($B26,'E2-PS'!$A$4:$G$46,MATCH(U$4,'E2-PS'!$D$4:$G$4,0)+(COUNTA('E2-PS'!$A$4:$G$4)-4),0)="","",(VLOOKUP($B26,'E2-PS'!$A$4:$G$46,MATCH(U$4,'E2-PS'!$D$4:$G$4,0)+(COUNTA('E2-PS'!$A$4:$G$4)-4),0))),"")</f>
        <v/>
      </c>
      <c r="V26" s="11" t="str">
        <f t="shared" ca="1" si="5"/>
        <v/>
      </c>
    </row>
    <row r="27" spans="1:25" x14ac:dyDescent="0.3">
      <c r="A27" s="9">
        <f t="shared" ca="1" si="6"/>
        <v>23</v>
      </c>
      <c r="B27" s="23">
        <f t="shared" ca="1" si="4"/>
        <v>23</v>
      </c>
      <c r="C27" s="24" t="str">
        <f ca="1">IFERROR(IF(VLOOKUP($B27,'E2-PS'!$A$4:$G$46,MATCH(C$4,'E2-PS'!$D$4:$G$4,0)+(COUNTA('E2-PS'!$A$4:$G$4)-4),0)="","",(VLOOKUP($B27,'E2-PS'!$A$4:$G$46,MATCH(C$4,'E2-PS'!$D$4:$G$4,0)+(COUNTA('E2-PS'!$A$4:$G$4)-4),0))),"")</f>
        <v/>
      </c>
      <c r="D27" s="24" t="str">
        <f ca="1">IFERROR(IF(VLOOKUP($B27,'E2-PS'!$A$4:$G$46,MATCH(D$4,'E2-PS'!$D$4:$G$4,0)+(COUNTA('E2-PS'!$A$4:$G$4)-4),0)="","",(VLOOKUP($B27,'E2-PS'!$A$4:$G$46,MATCH(D$4,'E2-PS'!$D$4:$G$4,0)+(COUNTA('E2-PS'!$A$4:$G$4)-4),0))),"")</f>
        <v/>
      </c>
      <c r="E27" s="24" t="str">
        <f ca="1">IFERROR(IF(VLOOKUP($B27,'E2-PS'!$A$4:$G$46,MATCH(E$4,'E2-PS'!$D$4:$G$4,0)+(COUNTA('E2-PS'!$A$4:$G$4)-4),0)="","",(VLOOKUP($B27,'E2-PS'!$A$4:$G$46,MATCH(E$4,'E2-PS'!$D$4:$G$4,0)+(COUNTA('E2-PS'!$A$4:$G$4)-4),0))),"")</f>
        <v/>
      </c>
      <c r="F27" s="24" t="str">
        <f ca="1">IFERROR(IF(VLOOKUP($B27,'E2-PS'!$A$4:$G$46,MATCH(F$4,'E2-PS'!$D$4:$G$4,0)+(COUNTA('E2-PS'!$A$4:$G$4)-4),0)="","",(VLOOKUP($B27,'E2-PS'!$A$4:$G$46,MATCH(F$4,'E2-PS'!$D$4:$G$4,0)+(COUNTA('E2-PS'!$A$4:$G$4)-4),0))),"")</f>
        <v/>
      </c>
      <c r="G27" s="24" t="str">
        <f ca="1">IFERROR(IF(VLOOKUP($B27,'E2-PS'!$A$4:$G$46,MATCH(G$4,'E2-PS'!$D$4:$G$4,0)+(COUNTA('E2-PS'!$A$4:$G$4)-4),0)="","",(VLOOKUP($B27,'E2-PS'!$A$4:$G$46,MATCH(G$4,'E2-PS'!$D$4:$G$4,0)+(COUNTA('E2-PS'!$A$4:$G$4)-4),0))),"")</f>
        <v/>
      </c>
      <c r="H27" s="24" t="str">
        <f ca="1">IFERROR(IF(VLOOKUP($B27,'E2-PS'!$A$4:$G$46,MATCH(H$4,'E2-PS'!$D$4:$G$4,0)+(COUNTA('E2-PS'!$A$4:$G$4)-4),0)="","",(VLOOKUP($B27,'E2-PS'!$A$4:$G$46,MATCH(H$4,'E2-PS'!$D$4:$G$4,0)+(COUNTA('E2-PS'!$A$4:$G$4)-4),0))),"")</f>
        <v/>
      </c>
      <c r="I27" s="24" t="str">
        <f ca="1">IFERROR(IF(VLOOKUP($B27,'E2-PS'!$A$4:$G$46,MATCH(I$4,'E2-PS'!$D$4:$G$4,0)+(COUNTA('E2-PS'!$A$4:$G$4)-4),0)="","",(VLOOKUP($B27,'E2-PS'!$A$4:$G$46,MATCH(I$4,'E2-PS'!$D$4:$G$4,0)+(COUNTA('E2-PS'!$A$4:$G$4)-4),0))),"")</f>
        <v/>
      </c>
      <c r="J27" s="24" t="str">
        <f ca="1">IFERROR(IF(VLOOKUP($B27,'E2-PS'!$A$4:$G$46,MATCH(J$4,'E2-PS'!$D$4:$G$4,0)+(COUNTA('E2-PS'!$A$4:$G$4)-4),0)="","",(VLOOKUP($B27,'E2-PS'!$A$4:$G$46,MATCH(J$4,'E2-PS'!$D$4:$G$4,0)+(COUNTA('E2-PS'!$A$4:$G$4)-4),0))),"")</f>
        <v/>
      </c>
      <c r="K27" s="24" t="str">
        <f ca="1">IFERROR(IF(VLOOKUP($B27,'E2-PS'!$A$4:$G$46,MATCH(K$4,'E2-PS'!$D$4:$G$4,0)+(COUNTA('E2-PS'!$A$4:$G$4)-4),0)="","",(VLOOKUP($B27,'E2-PS'!$A$4:$G$46,MATCH(K$4,'E2-PS'!$D$4:$G$4,0)+(COUNTA('E2-PS'!$A$4:$G$4)-4),0))),"")</f>
        <v/>
      </c>
      <c r="L27" s="24" t="str">
        <f ca="1">IFERROR(IF(VLOOKUP($B27,'E2-PS'!$A$4:$G$46,MATCH(L$4,'E2-PS'!$D$4:$G$4,0)+(COUNTA('E2-PS'!$A$4:$G$4)-4),0)="","",(VLOOKUP($B27,'E2-PS'!$A$4:$G$46,MATCH(L$4,'E2-PS'!$D$4:$G$4,0)+(COUNTA('E2-PS'!$A$4:$G$4)-4),0))),"")</f>
        <v/>
      </c>
      <c r="M27" s="24" t="str">
        <f ca="1">IFERROR(IF(VLOOKUP($B27,'E2-PS'!$A$4:$G$46,MATCH(M$4,'E2-PS'!$D$4:$G$4,0)+(COUNTA('E2-PS'!$A$4:$G$4)-4),0)="","",(VLOOKUP($B27,'E2-PS'!$A$4:$G$46,MATCH(M$4,'E2-PS'!$D$4:$G$4,0)+(COUNTA('E2-PS'!$A$4:$G$4)-4),0))),"")</f>
        <v/>
      </c>
      <c r="N27" s="24" t="str">
        <f ca="1">IFERROR(IF(VLOOKUP($B27,'E2-PS'!$A$4:$G$46,MATCH(N$4,'E2-PS'!$D$4:$G$4,0)+(COUNTA('E2-PS'!$A$4:$G$4)-4),0)="","",(VLOOKUP($B27,'E2-PS'!$A$4:$G$46,MATCH(N$4,'E2-PS'!$D$4:$G$4,0)+(COUNTA('E2-PS'!$A$4:$G$4)-4),0))),"")</f>
        <v/>
      </c>
      <c r="O27" s="24" t="str">
        <f ca="1">IFERROR(IF(VLOOKUP($B27,'E2-PS'!$A$4:$G$46,MATCH(O$4,'E2-PS'!$D$4:$G$4,0)+(COUNTA('E2-PS'!$A$4:$G$4)-4),0)="","",(VLOOKUP($B27,'E2-PS'!$A$4:$G$46,MATCH(O$4,'E2-PS'!$D$4:$G$4,0)+(COUNTA('E2-PS'!$A$4:$G$4)-4),0))),"")</f>
        <v/>
      </c>
      <c r="P27" s="24" t="str">
        <f ca="1">IFERROR(IF(VLOOKUP($B27,'E2-PS'!$A$4:$G$46,MATCH(P$4,'E2-PS'!$D$4:$G$4,0)+(COUNTA('E2-PS'!$A$4:$G$4)-4),0)="","",(VLOOKUP($B27,'E2-PS'!$A$4:$G$46,MATCH(P$4,'E2-PS'!$D$4:$G$4,0)+(COUNTA('E2-PS'!$A$4:$G$4)-4),0))),"")</f>
        <v/>
      </c>
      <c r="Q27" s="24" t="str">
        <f ca="1">IFERROR(IF(VLOOKUP($B27,'E2-PS'!$A$4:$G$46,MATCH(Q$4,'E2-PS'!$D$4:$G$4,0)+(COUNTA('E2-PS'!$A$4:$G$4)-4),0)="","",(VLOOKUP($B27,'E2-PS'!$A$4:$G$46,MATCH(Q$4,'E2-PS'!$D$4:$G$4,0)+(COUNTA('E2-PS'!$A$4:$G$4)-4),0))),"")</f>
        <v/>
      </c>
      <c r="R27" s="24" t="str">
        <f ca="1">IFERROR(IF(VLOOKUP($B27,'E2-PS'!$A$4:$G$46,MATCH(R$4,'E2-PS'!$D$4:$G$4,0)+(COUNTA('E2-PS'!$A$4:$G$4)-4),0)="","",(VLOOKUP($B27,'E2-PS'!$A$4:$G$46,MATCH(R$4,'E2-PS'!$D$4:$G$4,0)+(COUNTA('E2-PS'!$A$4:$G$4)-4),0))),"")</f>
        <v/>
      </c>
      <c r="S27" s="24" t="str">
        <f ca="1">IFERROR(IF(VLOOKUP($B27,'E2-PS'!$A$4:$G$46,MATCH(S$4,'E2-PS'!$D$4:$G$4,0)+(COUNTA('E2-PS'!$A$4:$G$4)-4),0)="","",(VLOOKUP($B27,'E2-PS'!$A$4:$G$46,MATCH(S$4,'E2-PS'!$D$4:$G$4,0)+(COUNTA('E2-PS'!$A$4:$G$4)-4),0))),"")</f>
        <v/>
      </c>
      <c r="T27" s="24" t="str">
        <f ca="1">IFERROR(IF(VLOOKUP($B27,'E2-PS'!$A$4:$G$46,MATCH(T$4,'E2-PS'!$D$4:$G$4,0)+(COUNTA('E2-PS'!$A$4:$G$4)-4),0)="","",(VLOOKUP($B27,'E2-PS'!$A$4:$G$46,MATCH(T$4,'E2-PS'!$D$4:$G$4,0)+(COUNTA('E2-PS'!$A$4:$G$4)-4),0))),"")</f>
        <v/>
      </c>
      <c r="U27" s="24" t="str">
        <f ca="1">IFERROR(IF(VLOOKUP($B27,'E2-PS'!$A$4:$G$46,MATCH(U$4,'E2-PS'!$D$4:$G$4,0)+(COUNTA('E2-PS'!$A$4:$G$4)-4),0)="","",(VLOOKUP($B27,'E2-PS'!$A$4:$G$46,MATCH(U$4,'E2-PS'!$D$4:$G$4,0)+(COUNTA('E2-PS'!$A$4:$G$4)-4),0))),"")</f>
        <v/>
      </c>
      <c r="V27" s="11" t="str">
        <f t="shared" ca="1" si="5"/>
        <v/>
      </c>
    </row>
    <row r="28" spans="1:25" x14ac:dyDescent="0.3">
      <c r="A28" s="9">
        <f t="shared" ca="1" si="6"/>
        <v>24</v>
      </c>
      <c r="B28" s="23">
        <f t="shared" ca="1" si="4"/>
        <v>24</v>
      </c>
      <c r="C28" s="24" t="str">
        <f ca="1">IFERROR(IF(VLOOKUP($B28,'E2-PS'!$A$4:$G$46,MATCH(C$4,'E2-PS'!$D$4:$G$4,0)+(COUNTA('E2-PS'!$A$4:$G$4)-4),0)="","",(VLOOKUP($B28,'E2-PS'!$A$4:$G$46,MATCH(C$4,'E2-PS'!$D$4:$G$4,0)+(COUNTA('E2-PS'!$A$4:$G$4)-4),0))),"")</f>
        <v/>
      </c>
      <c r="D28" s="24" t="str">
        <f ca="1">IFERROR(IF(VLOOKUP($B28,'E2-PS'!$A$4:$G$46,MATCH(D$4,'E2-PS'!$D$4:$G$4,0)+(COUNTA('E2-PS'!$A$4:$G$4)-4),0)="","",(VLOOKUP($B28,'E2-PS'!$A$4:$G$46,MATCH(D$4,'E2-PS'!$D$4:$G$4,0)+(COUNTA('E2-PS'!$A$4:$G$4)-4),0))),"")</f>
        <v/>
      </c>
      <c r="E28" s="24" t="str">
        <f ca="1">IFERROR(IF(VLOOKUP($B28,'E2-PS'!$A$4:$G$46,MATCH(E$4,'E2-PS'!$D$4:$G$4,0)+(COUNTA('E2-PS'!$A$4:$G$4)-4),0)="","",(VLOOKUP($B28,'E2-PS'!$A$4:$G$46,MATCH(E$4,'E2-PS'!$D$4:$G$4,0)+(COUNTA('E2-PS'!$A$4:$G$4)-4),0))),"")</f>
        <v/>
      </c>
      <c r="F28" s="24" t="str">
        <f ca="1">IFERROR(IF(VLOOKUP($B28,'E2-PS'!$A$4:$G$46,MATCH(F$4,'E2-PS'!$D$4:$G$4,0)+(COUNTA('E2-PS'!$A$4:$G$4)-4),0)="","",(VLOOKUP($B28,'E2-PS'!$A$4:$G$46,MATCH(F$4,'E2-PS'!$D$4:$G$4,0)+(COUNTA('E2-PS'!$A$4:$G$4)-4),0))),"")</f>
        <v/>
      </c>
      <c r="G28" s="24" t="str">
        <f ca="1">IFERROR(IF(VLOOKUP($B28,'E2-PS'!$A$4:$G$46,MATCH(G$4,'E2-PS'!$D$4:$G$4,0)+(COUNTA('E2-PS'!$A$4:$G$4)-4),0)="","",(VLOOKUP($B28,'E2-PS'!$A$4:$G$46,MATCH(G$4,'E2-PS'!$D$4:$G$4,0)+(COUNTA('E2-PS'!$A$4:$G$4)-4),0))),"")</f>
        <v/>
      </c>
      <c r="H28" s="24" t="str">
        <f ca="1">IFERROR(IF(VLOOKUP($B28,'E2-PS'!$A$4:$G$46,MATCH(H$4,'E2-PS'!$D$4:$G$4,0)+(COUNTA('E2-PS'!$A$4:$G$4)-4),0)="","",(VLOOKUP($B28,'E2-PS'!$A$4:$G$46,MATCH(H$4,'E2-PS'!$D$4:$G$4,0)+(COUNTA('E2-PS'!$A$4:$G$4)-4),0))),"")</f>
        <v/>
      </c>
      <c r="I28" s="24" t="str">
        <f ca="1">IFERROR(IF(VLOOKUP($B28,'E2-PS'!$A$4:$G$46,MATCH(I$4,'E2-PS'!$D$4:$G$4,0)+(COUNTA('E2-PS'!$A$4:$G$4)-4),0)="","",(VLOOKUP($B28,'E2-PS'!$A$4:$G$46,MATCH(I$4,'E2-PS'!$D$4:$G$4,0)+(COUNTA('E2-PS'!$A$4:$G$4)-4),0))),"")</f>
        <v/>
      </c>
      <c r="J28" s="24" t="str">
        <f ca="1">IFERROR(IF(VLOOKUP($B28,'E2-PS'!$A$4:$G$46,MATCH(J$4,'E2-PS'!$D$4:$G$4,0)+(COUNTA('E2-PS'!$A$4:$G$4)-4),0)="","",(VLOOKUP($B28,'E2-PS'!$A$4:$G$46,MATCH(J$4,'E2-PS'!$D$4:$G$4,0)+(COUNTA('E2-PS'!$A$4:$G$4)-4),0))),"")</f>
        <v/>
      </c>
      <c r="K28" s="24" t="str">
        <f ca="1">IFERROR(IF(VLOOKUP($B28,'E2-PS'!$A$4:$G$46,MATCH(K$4,'E2-PS'!$D$4:$G$4,0)+(COUNTA('E2-PS'!$A$4:$G$4)-4),0)="","",(VLOOKUP($B28,'E2-PS'!$A$4:$G$46,MATCH(K$4,'E2-PS'!$D$4:$G$4,0)+(COUNTA('E2-PS'!$A$4:$G$4)-4),0))),"")</f>
        <v/>
      </c>
      <c r="L28" s="24" t="str">
        <f ca="1">IFERROR(IF(VLOOKUP($B28,'E2-PS'!$A$4:$G$46,MATCH(L$4,'E2-PS'!$D$4:$G$4,0)+(COUNTA('E2-PS'!$A$4:$G$4)-4),0)="","",(VLOOKUP($B28,'E2-PS'!$A$4:$G$46,MATCH(L$4,'E2-PS'!$D$4:$G$4,0)+(COUNTA('E2-PS'!$A$4:$G$4)-4),0))),"")</f>
        <v/>
      </c>
      <c r="M28" s="24" t="str">
        <f ca="1">IFERROR(IF(VLOOKUP($B28,'E2-PS'!$A$4:$G$46,MATCH(M$4,'E2-PS'!$D$4:$G$4,0)+(COUNTA('E2-PS'!$A$4:$G$4)-4),0)="","",(VLOOKUP($B28,'E2-PS'!$A$4:$G$46,MATCH(M$4,'E2-PS'!$D$4:$G$4,0)+(COUNTA('E2-PS'!$A$4:$G$4)-4),0))),"")</f>
        <v/>
      </c>
      <c r="N28" s="24" t="str">
        <f ca="1">IFERROR(IF(VLOOKUP($B28,'E2-PS'!$A$4:$G$46,MATCH(N$4,'E2-PS'!$D$4:$G$4,0)+(COUNTA('E2-PS'!$A$4:$G$4)-4),0)="","",(VLOOKUP($B28,'E2-PS'!$A$4:$G$46,MATCH(N$4,'E2-PS'!$D$4:$G$4,0)+(COUNTA('E2-PS'!$A$4:$G$4)-4),0))),"")</f>
        <v/>
      </c>
      <c r="O28" s="24" t="str">
        <f ca="1">IFERROR(IF(VLOOKUP($B28,'E2-PS'!$A$4:$G$46,MATCH(O$4,'E2-PS'!$D$4:$G$4,0)+(COUNTA('E2-PS'!$A$4:$G$4)-4),0)="","",(VLOOKUP($B28,'E2-PS'!$A$4:$G$46,MATCH(O$4,'E2-PS'!$D$4:$G$4,0)+(COUNTA('E2-PS'!$A$4:$G$4)-4),0))),"")</f>
        <v/>
      </c>
      <c r="P28" s="24" t="str">
        <f ca="1">IFERROR(IF(VLOOKUP($B28,'E2-PS'!$A$4:$G$46,MATCH(P$4,'E2-PS'!$D$4:$G$4,0)+(COUNTA('E2-PS'!$A$4:$G$4)-4),0)="","",(VLOOKUP($B28,'E2-PS'!$A$4:$G$46,MATCH(P$4,'E2-PS'!$D$4:$G$4,0)+(COUNTA('E2-PS'!$A$4:$G$4)-4),0))),"")</f>
        <v/>
      </c>
      <c r="Q28" s="24" t="str">
        <f ca="1">IFERROR(IF(VLOOKUP($B28,'E2-PS'!$A$4:$G$46,MATCH(Q$4,'E2-PS'!$D$4:$G$4,0)+(COUNTA('E2-PS'!$A$4:$G$4)-4),0)="","",(VLOOKUP($B28,'E2-PS'!$A$4:$G$46,MATCH(Q$4,'E2-PS'!$D$4:$G$4,0)+(COUNTA('E2-PS'!$A$4:$G$4)-4),0))),"")</f>
        <v/>
      </c>
      <c r="R28" s="24" t="str">
        <f ca="1">IFERROR(IF(VLOOKUP($B28,'E2-PS'!$A$4:$G$46,MATCH(R$4,'E2-PS'!$D$4:$G$4,0)+(COUNTA('E2-PS'!$A$4:$G$4)-4),0)="","",(VLOOKUP($B28,'E2-PS'!$A$4:$G$46,MATCH(R$4,'E2-PS'!$D$4:$G$4,0)+(COUNTA('E2-PS'!$A$4:$G$4)-4),0))),"")</f>
        <v/>
      </c>
      <c r="S28" s="24" t="str">
        <f ca="1">IFERROR(IF(VLOOKUP($B28,'E2-PS'!$A$4:$G$46,MATCH(S$4,'E2-PS'!$D$4:$G$4,0)+(COUNTA('E2-PS'!$A$4:$G$4)-4),0)="","",(VLOOKUP($B28,'E2-PS'!$A$4:$G$46,MATCH(S$4,'E2-PS'!$D$4:$G$4,0)+(COUNTA('E2-PS'!$A$4:$G$4)-4),0))),"")</f>
        <v/>
      </c>
      <c r="T28" s="24" t="str">
        <f ca="1">IFERROR(IF(VLOOKUP($B28,'E2-PS'!$A$4:$G$46,MATCH(T$4,'E2-PS'!$D$4:$G$4,0)+(COUNTA('E2-PS'!$A$4:$G$4)-4),0)="","",(VLOOKUP($B28,'E2-PS'!$A$4:$G$46,MATCH(T$4,'E2-PS'!$D$4:$G$4,0)+(COUNTA('E2-PS'!$A$4:$G$4)-4),0))),"")</f>
        <v/>
      </c>
      <c r="U28" s="24" t="str">
        <f ca="1">IFERROR(IF(VLOOKUP($B28,'E2-PS'!$A$4:$G$46,MATCH(U$4,'E2-PS'!$D$4:$G$4,0)+(COUNTA('E2-PS'!$A$4:$G$4)-4),0)="","",(VLOOKUP($B28,'E2-PS'!$A$4:$G$46,MATCH(U$4,'E2-PS'!$D$4:$G$4,0)+(COUNTA('E2-PS'!$A$4:$G$4)-4),0))),"")</f>
        <v/>
      </c>
      <c r="V28" s="11" t="str">
        <f t="shared" ca="1" si="5"/>
        <v/>
      </c>
    </row>
    <row r="29" spans="1:25" x14ac:dyDescent="0.3">
      <c r="A29" s="9">
        <f t="shared" ca="1" si="6"/>
        <v>25</v>
      </c>
      <c r="B29" s="23">
        <f t="shared" ca="1" si="4"/>
        <v>25</v>
      </c>
      <c r="C29" s="24" t="str">
        <f ca="1">IFERROR(IF(VLOOKUP($B29,'E2-PS'!$A$4:$G$46,MATCH(C$4,'E2-PS'!$D$4:$G$4,0)+(COUNTA('E2-PS'!$A$4:$G$4)-4),0)="","",(VLOOKUP($B29,'E2-PS'!$A$4:$G$46,MATCH(C$4,'E2-PS'!$D$4:$G$4,0)+(COUNTA('E2-PS'!$A$4:$G$4)-4),0))),"")</f>
        <v/>
      </c>
      <c r="D29" s="24" t="str">
        <f ca="1">IFERROR(IF(VLOOKUP($B29,'E2-PS'!$A$4:$G$46,MATCH(D$4,'E2-PS'!$D$4:$G$4,0)+(COUNTA('E2-PS'!$A$4:$G$4)-4),0)="","",(VLOOKUP($B29,'E2-PS'!$A$4:$G$46,MATCH(D$4,'E2-PS'!$D$4:$G$4,0)+(COUNTA('E2-PS'!$A$4:$G$4)-4),0))),"")</f>
        <v/>
      </c>
      <c r="E29" s="24" t="str">
        <f ca="1">IFERROR(IF(VLOOKUP($B29,'E2-PS'!$A$4:$G$46,MATCH(E$4,'E2-PS'!$D$4:$G$4,0)+(COUNTA('E2-PS'!$A$4:$G$4)-4),0)="","",(VLOOKUP($B29,'E2-PS'!$A$4:$G$46,MATCH(E$4,'E2-PS'!$D$4:$G$4,0)+(COUNTA('E2-PS'!$A$4:$G$4)-4),0))),"")</f>
        <v/>
      </c>
      <c r="F29" s="24" t="str">
        <f ca="1">IFERROR(IF(VLOOKUP($B29,'E2-PS'!$A$4:$G$46,MATCH(F$4,'E2-PS'!$D$4:$G$4,0)+(COUNTA('E2-PS'!$A$4:$G$4)-4),0)="","",(VLOOKUP($B29,'E2-PS'!$A$4:$G$46,MATCH(F$4,'E2-PS'!$D$4:$G$4,0)+(COUNTA('E2-PS'!$A$4:$G$4)-4),0))),"")</f>
        <v/>
      </c>
      <c r="G29" s="24" t="str">
        <f ca="1">IFERROR(IF(VLOOKUP($B29,'E2-PS'!$A$4:$G$46,MATCH(G$4,'E2-PS'!$D$4:$G$4,0)+(COUNTA('E2-PS'!$A$4:$G$4)-4),0)="","",(VLOOKUP($B29,'E2-PS'!$A$4:$G$46,MATCH(G$4,'E2-PS'!$D$4:$G$4,0)+(COUNTA('E2-PS'!$A$4:$G$4)-4),0))),"")</f>
        <v/>
      </c>
      <c r="H29" s="24" t="str">
        <f ca="1">IFERROR(IF(VLOOKUP($B29,'E2-PS'!$A$4:$G$46,MATCH(H$4,'E2-PS'!$D$4:$G$4,0)+(COUNTA('E2-PS'!$A$4:$G$4)-4),0)="","",(VLOOKUP($B29,'E2-PS'!$A$4:$G$46,MATCH(H$4,'E2-PS'!$D$4:$G$4,0)+(COUNTA('E2-PS'!$A$4:$G$4)-4),0))),"")</f>
        <v/>
      </c>
      <c r="I29" s="24" t="str">
        <f ca="1">IFERROR(IF(VLOOKUP($B29,'E2-PS'!$A$4:$G$46,MATCH(I$4,'E2-PS'!$D$4:$G$4,0)+(COUNTA('E2-PS'!$A$4:$G$4)-4),0)="","",(VLOOKUP($B29,'E2-PS'!$A$4:$G$46,MATCH(I$4,'E2-PS'!$D$4:$G$4,0)+(COUNTA('E2-PS'!$A$4:$G$4)-4),0))),"")</f>
        <v/>
      </c>
      <c r="J29" s="24" t="str">
        <f ca="1">IFERROR(IF(VLOOKUP($B29,'E2-PS'!$A$4:$G$46,MATCH(J$4,'E2-PS'!$D$4:$G$4,0)+(COUNTA('E2-PS'!$A$4:$G$4)-4),0)="","",(VLOOKUP($B29,'E2-PS'!$A$4:$G$46,MATCH(J$4,'E2-PS'!$D$4:$G$4,0)+(COUNTA('E2-PS'!$A$4:$G$4)-4),0))),"")</f>
        <v/>
      </c>
      <c r="K29" s="24" t="str">
        <f ca="1">IFERROR(IF(VLOOKUP($B29,'E2-PS'!$A$4:$G$46,MATCH(K$4,'E2-PS'!$D$4:$G$4,0)+(COUNTA('E2-PS'!$A$4:$G$4)-4),0)="","",(VLOOKUP($B29,'E2-PS'!$A$4:$G$46,MATCH(K$4,'E2-PS'!$D$4:$G$4,0)+(COUNTA('E2-PS'!$A$4:$G$4)-4),0))),"")</f>
        <v/>
      </c>
      <c r="L29" s="24" t="str">
        <f ca="1">IFERROR(IF(VLOOKUP($B29,'E2-PS'!$A$4:$G$46,MATCH(L$4,'E2-PS'!$D$4:$G$4,0)+(COUNTA('E2-PS'!$A$4:$G$4)-4),0)="","",(VLOOKUP($B29,'E2-PS'!$A$4:$G$46,MATCH(L$4,'E2-PS'!$D$4:$G$4,0)+(COUNTA('E2-PS'!$A$4:$G$4)-4),0))),"")</f>
        <v/>
      </c>
      <c r="M29" s="24" t="str">
        <f ca="1">IFERROR(IF(VLOOKUP($B29,'E2-PS'!$A$4:$G$46,MATCH(M$4,'E2-PS'!$D$4:$G$4,0)+(COUNTA('E2-PS'!$A$4:$G$4)-4),0)="","",(VLOOKUP($B29,'E2-PS'!$A$4:$G$46,MATCH(M$4,'E2-PS'!$D$4:$G$4,0)+(COUNTA('E2-PS'!$A$4:$G$4)-4),0))),"")</f>
        <v/>
      </c>
      <c r="N29" s="24" t="str">
        <f ca="1">IFERROR(IF(VLOOKUP($B29,'E2-PS'!$A$4:$G$46,MATCH(N$4,'E2-PS'!$D$4:$G$4,0)+(COUNTA('E2-PS'!$A$4:$G$4)-4),0)="","",(VLOOKUP($B29,'E2-PS'!$A$4:$G$46,MATCH(N$4,'E2-PS'!$D$4:$G$4,0)+(COUNTA('E2-PS'!$A$4:$G$4)-4),0))),"")</f>
        <v/>
      </c>
      <c r="O29" s="24" t="str">
        <f ca="1">IFERROR(IF(VLOOKUP($B29,'E2-PS'!$A$4:$G$46,MATCH(O$4,'E2-PS'!$D$4:$G$4,0)+(COUNTA('E2-PS'!$A$4:$G$4)-4),0)="","",(VLOOKUP($B29,'E2-PS'!$A$4:$G$46,MATCH(O$4,'E2-PS'!$D$4:$G$4,0)+(COUNTA('E2-PS'!$A$4:$G$4)-4),0))),"")</f>
        <v/>
      </c>
      <c r="P29" s="24" t="str">
        <f ca="1">IFERROR(IF(VLOOKUP($B29,'E2-PS'!$A$4:$G$46,MATCH(P$4,'E2-PS'!$D$4:$G$4,0)+(COUNTA('E2-PS'!$A$4:$G$4)-4),0)="","",(VLOOKUP($B29,'E2-PS'!$A$4:$G$46,MATCH(P$4,'E2-PS'!$D$4:$G$4,0)+(COUNTA('E2-PS'!$A$4:$G$4)-4),0))),"")</f>
        <v/>
      </c>
      <c r="Q29" s="24" t="str">
        <f ca="1">IFERROR(IF(VLOOKUP($B29,'E2-PS'!$A$4:$G$46,MATCH(Q$4,'E2-PS'!$D$4:$G$4,0)+(COUNTA('E2-PS'!$A$4:$G$4)-4),0)="","",(VLOOKUP($B29,'E2-PS'!$A$4:$G$46,MATCH(Q$4,'E2-PS'!$D$4:$G$4,0)+(COUNTA('E2-PS'!$A$4:$G$4)-4),0))),"")</f>
        <v/>
      </c>
      <c r="R29" s="24" t="str">
        <f ca="1">IFERROR(IF(VLOOKUP($B29,'E2-PS'!$A$4:$G$46,MATCH(R$4,'E2-PS'!$D$4:$G$4,0)+(COUNTA('E2-PS'!$A$4:$G$4)-4),0)="","",(VLOOKUP($B29,'E2-PS'!$A$4:$G$46,MATCH(R$4,'E2-PS'!$D$4:$G$4,0)+(COUNTA('E2-PS'!$A$4:$G$4)-4),0))),"")</f>
        <v/>
      </c>
      <c r="S29" s="24" t="str">
        <f ca="1">IFERROR(IF(VLOOKUP($B29,'E2-PS'!$A$4:$G$46,MATCH(S$4,'E2-PS'!$D$4:$G$4,0)+(COUNTA('E2-PS'!$A$4:$G$4)-4),0)="","",(VLOOKUP($B29,'E2-PS'!$A$4:$G$46,MATCH(S$4,'E2-PS'!$D$4:$G$4,0)+(COUNTA('E2-PS'!$A$4:$G$4)-4),0))),"")</f>
        <v/>
      </c>
      <c r="T29" s="24" t="str">
        <f ca="1">IFERROR(IF(VLOOKUP($B29,'E2-PS'!$A$4:$G$46,MATCH(T$4,'E2-PS'!$D$4:$G$4,0)+(COUNTA('E2-PS'!$A$4:$G$4)-4),0)="","",(VLOOKUP($B29,'E2-PS'!$A$4:$G$46,MATCH(T$4,'E2-PS'!$D$4:$G$4,0)+(COUNTA('E2-PS'!$A$4:$G$4)-4),0))),"")</f>
        <v/>
      </c>
      <c r="U29" s="24" t="str">
        <f ca="1">IFERROR(IF(VLOOKUP($B29,'E2-PS'!$A$4:$G$46,MATCH(U$4,'E2-PS'!$D$4:$G$4,0)+(COUNTA('E2-PS'!$A$4:$G$4)-4),0)="","",(VLOOKUP($B29,'E2-PS'!$A$4:$G$46,MATCH(U$4,'E2-PS'!$D$4:$G$4,0)+(COUNTA('E2-PS'!$A$4:$G$4)-4),0))),"")</f>
        <v/>
      </c>
      <c r="V29" s="11" t="str">
        <f t="shared" ca="1" si="5"/>
        <v/>
      </c>
    </row>
    <row r="30" spans="1:25" x14ac:dyDescent="0.3">
      <c r="A30" s="9">
        <f t="shared" ca="1" si="6"/>
        <v>26</v>
      </c>
      <c r="B30" s="23">
        <f t="shared" ca="1" si="4"/>
        <v>26</v>
      </c>
      <c r="C30" s="24" t="str">
        <f ca="1">IFERROR(IF(VLOOKUP($B30,'E2-PS'!$A$4:$G$46,MATCH(C$4,'E2-PS'!$D$4:$G$4,0)+(COUNTA('E2-PS'!$A$4:$G$4)-4),0)="","",(VLOOKUP($B30,'E2-PS'!$A$4:$G$46,MATCH(C$4,'E2-PS'!$D$4:$G$4,0)+(COUNTA('E2-PS'!$A$4:$G$4)-4),0))),"")</f>
        <v/>
      </c>
      <c r="D30" s="24" t="str">
        <f ca="1">IFERROR(IF(VLOOKUP($B30,'E2-PS'!$A$4:$G$46,MATCH(D$4,'E2-PS'!$D$4:$G$4,0)+(COUNTA('E2-PS'!$A$4:$G$4)-4),0)="","",(VLOOKUP($B30,'E2-PS'!$A$4:$G$46,MATCH(D$4,'E2-PS'!$D$4:$G$4,0)+(COUNTA('E2-PS'!$A$4:$G$4)-4),0))),"")</f>
        <v/>
      </c>
      <c r="E30" s="24" t="str">
        <f ca="1">IFERROR(IF(VLOOKUP($B30,'E2-PS'!$A$4:$G$46,MATCH(E$4,'E2-PS'!$D$4:$G$4,0)+(COUNTA('E2-PS'!$A$4:$G$4)-4),0)="","",(VLOOKUP($B30,'E2-PS'!$A$4:$G$46,MATCH(E$4,'E2-PS'!$D$4:$G$4,0)+(COUNTA('E2-PS'!$A$4:$G$4)-4),0))),"")</f>
        <v/>
      </c>
      <c r="F30" s="24" t="str">
        <f ca="1">IFERROR(IF(VLOOKUP($B30,'E2-PS'!$A$4:$G$46,MATCH(F$4,'E2-PS'!$D$4:$G$4,0)+(COUNTA('E2-PS'!$A$4:$G$4)-4),0)="","",(VLOOKUP($B30,'E2-PS'!$A$4:$G$46,MATCH(F$4,'E2-PS'!$D$4:$G$4,0)+(COUNTA('E2-PS'!$A$4:$G$4)-4),0))),"")</f>
        <v/>
      </c>
      <c r="G30" s="24" t="str">
        <f ca="1">IFERROR(IF(VLOOKUP($B30,'E2-PS'!$A$4:$G$46,MATCH(G$4,'E2-PS'!$D$4:$G$4,0)+(COUNTA('E2-PS'!$A$4:$G$4)-4),0)="","",(VLOOKUP($B30,'E2-PS'!$A$4:$G$46,MATCH(G$4,'E2-PS'!$D$4:$G$4,0)+(COUNTA('E2-PS'!$A$4:$G$4)-4),0))),"")</f>
        <v/>
      </c>
      <c r="H30" s="24" t="str">
        <f ca="1">IFERROR(IF(VLOOKUP($B30,'E2-PS'!$A$4:$G$46,MATCH(H$4,'E2-PS'!$D$4:$G$4,0)+(COUNTA('E2-PS'!$A$4:$G$4)-4),0)="","",(VLOOKUP($B30,'E2-PS'!$A$4:$G$46,MATCH(H$4,'E2-PS'!$D$4:$G$4,0)+(COUNTA('E2-PS'!$A$4:$G$4)-4),0))),"")</f>
        <v/>
      </c>
      <c r="I30" s="24" t="str">
        <f ca="1">IFERROR(IF(VLOOKUP($B30,'E2-PS'!$A$4:$G$46,MATCH(I$4,'E2-PS'!$D$4:$G$4,0)+(COUNTA('E2-PS'!$A$4:$G$4)-4),0)="","",(VLOOKUP($B30,'E2-PS'!$A$4:$G$46,MATCH(I$4,'E2-PS'!$D$4:$G$4,0)+(COUNTA('E2-PS'!$A$4:$G$4)-4),0))),"")</f>
        <v/>
      </c>
      <c r="J30" s="24" t="str">
        <f ca="1">IFERROR(IF(VLOOKUP($B30,'E2-PS'!$A$4:$G$46,MATCH(J$4,'E2-PS'!$D$4:$G$4,0)+(COUNTA('E2-PS'!$A$4:$G$4)-4),0)="","",(VLOOKUP($B30,'E2-PS'!$A$4:$G$46,MATCH(J$4,'E2-PS'!$D$4:$G$4,0)+(COUNTA('E2-PS'!$A$4:$G$4)-4),0))),"")</f>
        <v/>
      </c>
      <c r="K30" s="24" t="str">
        <f ca="1">IFERROR(IF(VLOOKUP($B30,'E2-PS'!$A$4:$G$46,MATCH(K$4,'E2-PS'!$D$4:$G$4,0)+(COUNTA('E2-PS'!$A$4:$G$4)-4),0)="","",(VLOOKUP($B30,'E2-PS'!$A$4:$G$46,MATCH(K$4,'E2-PS'!$D$4:$G$4,0)+(COUNTA('E2-PS'!$A$4:$G$4)-4),0))),"")</f>
        <v/>
      </c>
      <c r="L30" s="24" t="str">
        <f ca="1">IFERROR(IF(VLOOKUP($B30,'E2-PS'!$A$4:$G$46,MATCH(L$4,'E2-PS'!$D$4:$G$4,0)+(COUNTA('E2-PS'!$A$4:$G$4)-4),0)="","",(VLOOKUP($B30,'E2-PS'!$A$4:$G$46,MATCH(L$4,'E2-PS'!$D$4:$G$4,0)+(COUNTA('E2-PS'!$A$4:$G$4)-4),0))),"")</f>
        <v/>
      </c>
      <c r="M30" s="24" t="str">
        <f ca="1">IFERROR(IF(VLOOKUP($B30,'E2-PS'!$A$4:$G$46,MATCH(M$4,'E2-PS'!$D$4:$G$4,0)+(COUNTA('E2-PS'!$A$4:$G$4)-4),0)="","",(VLOOKUP($B30,'E2-PS'!$A$4:$G$46,MATCH(M$4,'E2-PS'!$D$4:$G$4,0)+(COUNTA('E2-PS'!$A$4:$G$4)-4),0))),"")</f>
        <v/>
      </c>
      <c r="N30" s="24" t="str">
        <f ca="1">IFERROR(IF(VLOOKUP($B30,'E2-PS'!$A$4:$G$46,MATCH(N$4,'E2-PS'!$D$4:$G$4,0)+(COUNTA('E2-PS'!$A$4:$G$4)-4),0)="","",(VLOOKUP($B30,'E2-PS'!$A$4:$G$46,MATCH(N$4,'E2-PS'!$D$4:$G$4,0)+(COUNTA('E2-PS'!$A$4:$G$4)-4),0))),"")</f>
        <v/>
      </c>
      <c r="O30" s="24" t="str">
        <f ca="1">IFERROR(IF(VLOOKUP($B30,'E2-PS'!$A$4:$G$46,MATCH(O$4,'E2-PS'!$D$4:$G$4,0)+(COUNTA('E2-PS'!$A$4:$G$4)-4),0)="","",(VLOOKUP($B30,'E2-PS'!$A$4:$G$46,MATCH(O$4,'E2-PS'!$D$4:$G$4,0)+(COUNTA('E2-PS'!$A$4:$G$4)-4),0))),"")</f>
        <v/>
      </c>
      <c r="P30" s="24" t="str">
        <f ca="1">IFERROR(IF(VLOOKUP($B30,'E2-PS'!$A$4:$G$46,MATCH(P$4,'E2-PS'!$D$4:$G$4,0)+(COUNTA('E2-PS'!$A$4:$G$4)-4),0)="","",(VLOOKUP($B30,'E2-PS'!$A$4:$G$46,MATCH(P$4,'E2-PS'!$D$4:$G$4,0)+(COUNTA('E2-PS'!$A$4:$G$4)-4),0))),"")</f>
        <v/>
      </c>
      <c r="Q30" s="24" t="str">
        <f ca="1">IFERROR(IF(VLOOKUP($B30,'E2-PS'!$A$4:$G$46,MATCH(Q$4,'E2-PS'!$D$4:$G$4,0)+(COUNTA('E2-PS'!$A$4:$G$4)-4),0)="","",(VLOOKUP($B30,'E2-PS'!$A$4:$G$46,MATCH(Q$4,'E2-PS'!$D$4:$G$4,0)+(COUNTA('E2-PS'!$A$4:$G$4)-4),0))),"")</f>
        <v/>
      </c>
      <c r="R30" s="24" t="str">
        <f ca="1">IFERROR(IF(VLOOKUP($B30,'E2-PS'!$A$4:$G$46,MATCH(R$4,'E2-PS'!$D$4:$G$4,0)+(COUNTA('E2-PS'!$A$4:$G$4)-4),0)="","",(VLOOKUP($B30,'E2-PS'!$A$4:$G$46,MATCH(R$4,'E2-PS'!$D$4:$G$4,0)+(COUNTA('E2-PS'!$A$4:$G$4)-4),0))),"")</f>
        <v/>
      </c>
      <c r="S30" s="24" t="str">
        <f ca="1">IFERROR(IF(VLOOKUP($B30,'E2-PS'!$A$4:$G$46,MATCH(S$4,'E2-PS'!$D$4:$G$4,0)+(COUNTA('E2-PS'!$A$4:$G$4)-4),0)="","",(VLOOKUP($B30,'E2-PS'!$A$4:$G$46,MATCH(S$4,'E2-PS'!$D$4:$G$4,0)+(COUNTA('E2-PS'!$A$4:$G$4)-4),0))),"")</f>
        <v/>
      </c>
      <c r="T30" s="24" t="str">
        <f ca="1">IFERROR(IF(VLOOKUP($B30,'E2-PS'!$A$4:$G$46,MATCH(T$4,'E2-PS'!$D$4:$G$4,0)+(COUNTA('E2-PS'!$A$4:$G$4)-4),0)="","",(VLOOKUP($B30,'E2-PS'!$A$4:$G$46,MATCH(T$4,'E2-PS'!$D$4:$G$4,0)+(COUNTA('E2-PS'!$A$4:$G$4)-4),0))),"")</f>
        <v/>
      </c>
      <c r="U30" s="24" t="str">
        <f ca="1">IFERROR(IF(VLOOKUP($B30,'E2-PS'!$A$4:$G$46,MATCH(U$4,'E2-PS'!$D$4:$G$4,0)+(COUNTA('E2-PS'!$A$4:$G$4)-4),0)="","",(VLOOKUP($B30,'E2-PS'!$A$4:$G$46,MATCH(U$4,'E2-PS'!$D$4:$G$4,0)+(COUNTA('E2-PS'!$A$4:$G$4)-4),0))),"")</f>
        <v/>
      </c>
      <c r="V30" s="11" t="str">
        <f t="shared" ca="1" si="5"/>
        <v/>
      </c>
    </row>
    <row r="31" spans="1:25" x14ac:dyDescent="0.3">
      <c r="A31" s="9">
        <f t="shared" ca="1" si="6"/>
        <v>27</v>
      </c>
      <c r="B31" s="23">
        <f t="shared" ca="1" si="4"/>
        <v>27</v>
      </c>
      <c r="C31" s="24" t="str">
        <f ca="1">IFERROR(IF(VLOOKUP($B31,'E2-PS'!$A$4:$G$46,MATCH(C$4,'E2-PS'!$D$4:$G$4,0)+(COUNTA('E2-PS'!$A$4:$G$4)-4),0)="","",(VLOOKUP($B31,'E2-PS'!$A$4:$G$46,MATCH(C$4,'E2-PS'!$D$4:$G$4,0)+(COUNTA('E2-PS'!$A$4:$G$4)-4),0))),"")</f>
        <v/>
      </c>
      <c r="D31" s="24" t="str">
        <f ca="1">IFERROR(IF(VLOOKUP($B31,'E2-PS'!$A$4:$G$46,MATCH(D$4,'E2-PS'!$D$4:$G$4,0)+(COUNTA('E2-PS'!$A$4:$G$4)-4),0)="","",(VLOOKUP($B31,'E2-PS'!$A$4:$G$46,MATCH(D$4,'E2-PS'!$D$4:$G$4,0)+(COUNTA('E2-PS'!$A$4:$G$4)-4),0))),"")</f>
        <v/>
      </c>
      <c r="E31" s="24" t="str">
        <f ca="1">IFERROR(IF(VLOOKUP($B31,'E2-PS'!$A$4:$G$46,MATCH(E$4,'E2-PS'!$D$4:$G$4,0)+(COUNTA('E2-PS'!$A$4:$G$4)-4),0)="","",(VLOOKUP($B31,'E2-PS'!$A$4:$G$46,MATCH(E$4,'E2-PS'!$D$4:$G$4,0)+(COUNTA('E2-PS'!$A$4:$G$4)-4),0))),"")</f>
        <v/>
      </c>
      <c r="F31" s="24" t="str">
        <f ca="1">IFERROR(IF(VLOOKUP($B31,'E2-PS'!$A$4:$G$46,MATCH(F$4,'E2-PS'!$D$4:$G$4,0)+(COUNTA('E2-PS'!$A$4:$G$4)-4),0)="","",(VLOOKUP($B31,'E2-PS'!$A$4:$G$46,MATCH(F$4,'E2-PS'!$D$4:$G$4,0)+(COUNTA('E2-PS'!$A$4:$G$4)-4),0))),"")</f>
        <v/>
      </c>
      <c r="G31" s="24" t="str">
        <f ca="1">IFERROR(IF(VLOOKUP($B31,'E2-PS'!$A$4:$G$46,MATCH(G$4,'E2-PS'!$D$4:$G$4,0)+(COUNTA('E2-PS'!$A$4:$G$4)-4),0)="","",(VLOOKUP($B31,'E2-PS'!$A$4:$G$46,MATCH(G$4,'E2-PS'!$D$4:$G$4,0)+(COUNTA('E2-PS'!$A$4:$G$4)-4),0))),"")</f>
        <v/>
      </c>
      <c r="H31" s="24" t="str">
        <f ca="1">IFERROR(IF(VLOOKUP($B31,'E2-PS'!$A$4:$G$46,MATCH(H$4,'E2-PS'!$D$4:$G$4,0)+(COUNTA('E2-PS'!$A$4:$G$4)-4),0)="","",(VLOOKUP($B31,'E2-PS'!$A$4:$G$46,MATCH(H$4,'E2-PS'!$D$4:$G$4,0)+(COUNTA('E2-PS'!$A$4:$G$4)-4),0))),"")</f>
        <v/>
      </c>
      <c r="I31" s="24" t="str">
        <f ca="1">IFERROR(IF(VLOOKUP($B31,'E2-PS'!$A$4:$G$46,MATCH(I$4,'E2-PS'!$D$4:$G$4,0)+(COUNTA('E2-PS'!$A$4:$G$4)-4),0)="","",(VLOOKUP($B31,'E2-PS'!$A$4:$G$46,MATCH(I$4,'E2-PS'!$D$4:$G$4,0)+(COUNTA('E2-PS'!$A$4:$G$4)-4),0))),"")</f>
        <v/>
      </c>
      <c r="J31" s="24" t="str">
        <f ca="1">IFERROR(IF(VLOOKUP($B31,'E2-PS'!$A$4:$G$46,MATCH(J$4,'E2-PS'!$D$4:$G$4,0)+(COUNTA('E2-PS'!$A$4:$G$4)-4),0)="","",(VLOOKUP($B31,'E2-PS'!$A$4:$G$46,MATCH(J$4,'E2-PS'!$D$4:$G$4,0)+(COUNTA('E2-PS'!$A$4:$G$4)-4),0))),"")</f>
        <v/>
      </c>
      <c r="K31" s="24" t="str">
        <f ca="1">IFERROR(IF(VLOOKUP($B31,'E2-PS'!$A$4:$G$46,MATCH(K$4,'E2-PS'!$D$4:$G$4,0)+(COUNTA('E2-PS'!$A$4:$G$4)-4),0)="","",(VLOOKUP($B31,'E2-PS'!$A$4:$G$46,MATCH(K$4,'E2-PS'!$D$4:$G$4,0)+(COUNTA('E2-PS'!$A$4:$G$4)-4),0))),"")</f>
        <v/>
      </c>
      <c r="L31" s="24" t="str">
        <f ca="1">IFERROR(IF(VLOOKUP($B31,'E2-PS'!$A$4:$G$46,MATCH(L$4,'E2-PS'!$D$4:$G$4,0)+(COUNTA('E2-PS'!$A$4:$G$4)-4),0)="","",(VLOOKUP($B31,'E2-PS'!$A$4:$G$46,MATCH(L$4,'E2-PS'!$D$4:$G$4,0)+(COUNTA('E2-PS'!$A$4:$G$4)-4),0))),"")</f>
        <v/>
      </c>
      <c r="M31" s="24" t="str">
        <f ca="1">IFERROR(IF(VLOOKUP($B31,'E2-PS'!$A$4:$G$46,MATCH(M$4,'E2-PS'!$D$4:$G$4,0)+(COUNTA('E2-PS'!$A$4:$G$4)-4),0)="","",(VLOOKUP($B31,'E2-PS'!$A$4:$G$46,MATCH(M$4,'E2-PS'!$D$4:$G$4,0)+(COUNTA('E2-PS'!$A$4:$G$4)-4),0))),"")</f>
        <v/>
      </c>
      <c r="N31" s="24" t="str">
        <f ca="1">IFERROR(IF(VLOOKUP($B31,'E2-PS'!$A$4:$G$46,MATCH(N$4,'E2-PS'!$D$4:$G$4,0)+(COUNTA('E2-PS'!$A$4:$G$4)-4),0)="","",(VLOOKUP($B31,'E2-PS'!$A$4:$G$46,MATCH(N$4,'E2-PS'!$D$4:$G$4,0)+(COUNTA('E2-PS'!$A$4:$G$4)-4),0))),"")</f>
        <v/>
      </c>
      <c r="O31" s="24" t="str">
        <f ca="1">IFERROR(IF(VLOOKUP($B31,'E2-PS'!$A$4:$G$46,MATCH(O$4,'E2-PS'!$D$4:$G$4,0)+(COUNTA('E2-PS'!$A$4:$G$4)-4),0)="","",(VLOOKUP($B31,'E2-PS'!$A$4:$G$46,MATCH(O$4,'E2-PS'!$D$4:$G$4,0)+(COUNTA('E2-PS'!$A$4:$G$4)-4),0))),"")</f>
        <v/>
      </c>
      <c r="P31" s="24" t="str">
        <f ca="1">IFERROR(IF(VLOOKUP($B31,'E2-PS'!$A$4:$G$46,MATCH(P$4,'E2-PS'!$D$4:$G$4,0)+(COUNTA('E2-PS'!$A$4:$G$4)-4),0)="","",(VLOOKUP($B31,'E2-PS'!$A$4:$G$46,MATCH(P$4,'E2-PS'!$D$4:$G$4,0)+(COUNTA('E2-PS'!$A$4:$G$4)-4),0))),"")</f>
        <v/>
      </c>
      <c r="Q31" s="24" t="str">
        <f ca="1">IFERROR(IF(VLOOKUP($B31,'E2-PS'!$A$4:$G$46,MATCH(Q$4,'E2-PS'!$D$4:$G$4,0)+(COUNTA('E2-PS'!$A$4:$G$4)-4),0)="","",(VLOOKUP($B31,'E2-PS'!$A$4:$G$46,MATCH(Q$4,'E2-PS'!$D$4:$G$4,0)+(COUNTA('E2-PS'!$A$4:$G$4)-4),0))),"")</f>
        <v/>
      </c>
      <c r="R31" s="24" t="str">
        <f ca="1">IFERROR(IF(VLOOKUP($B31,'E2-PS'!$A$4:$G$46,MATCH(R$4,'E2-PS'!$D$4:$G$4,0)+(COUNTA('E2-PS'!$A$4:$G$4)-4),0)="","",(VLOOKUP($B31,'E2-PS'!$A$4:$G$46,MATCH(R$4,'E2-PS'!$D$4:$G$4,0)+(COUNTA('E2-PS'!$A$4:$G$4)-4),0))),"")</f>
        <v/>
      </c>
      <c r="S31" s="24" t="str">
        <f ca="1">IFERROR(IF(VLOOKUP($B31,'E2-PS'!$A$4:$G$46,MATCH(S$4,'E2-PS'!$D$4:$G$4,0)+(COUNTA('E2-PS'!$A$4:$G$4)-4),0)="","",(VLOOKUP($B31,'E2-PS'!$A$4:$G$46,MATCH(S$4,'E2-PS'!$D$4:$G$4,0)+(COUNTA('E2-PS'!$A$4:$G$4)-4),0))),"")</f>
        <v/>
      </c>
      <c r="T31" s="24" t="str">
        <f ca="1">IFERROR(IF(VLOOKUP($B31,'E2-PS'!$A$4:$G$46,MATCH(T$4,'E2-PS'!$D$4:$G$4,0)+(COUNTA('E2-PS'!$A$4:$G$4)-4),0)="","",(VLOOKUP($B31,'E2-PS'!$A$4:$G$46,MATCH(T$4,'E2-PS'!$D$4:$G$4,0)+(COUNTA('E2-PS'!$A$4:$G$4)-4),0))),"")</f>
        <v/>
      </c>
      <c r="U31" s="24" t="str">
        <f ca="1">IFERROR(IF(VLOOKUP($B31,'E2-PS'!$A$4:$G$46,MATCH(U$4,'E2-PS'!$D$4:$G$4,0)+(COUNTA('E2-PS'!$A$4:$G$4)-4),0)="","",(VLOOKUP($B31,'E2-PS'!$A$4:$G$46,MATCH(U$4,'E2-PS'!$D$4:$G$4,0)+(COUNTA('E2-PS'!$A$4:$G$4)-4),0))),"")</f>
        <v/>
      </c>
      <c r="V31" s="11" t="str">
        <f t="shared" ca="1" si="5"/>
        <v/>
      </c>
    </row>
    <row r="32" spans="1:25" x14ac:dyDescent="0.3">
      <c r="A32" s="9">
        <f t="shared" ca="1" si="6"/>
        <v>28</v>
      </c>
      <c r="B32" s="23">
        <f t="shared" ca="1" si="4"/>
        <v>28</v>
      </c>
      <c r="C32" s="24" t="str">
        <f ca="1">IFERROR(IF(VLOOKUP($B32,'E2-PS'!$A$4:$G$46,MATCH(C$4,'E2-PS'!$D$4:$G$4,0)+(COUNTA('E2-PS'!$A$4:$G$4)-4),0)="","",(VLOOKUP($B32,'E2-PS'!$A$4:$G$46,MATCH(C$4,'E2-PS'!$D$4:$G$4,0)+(COUNTA('E2-PS'!$A$4:$G$4)-4),0))),"")</f>
        <v/>
      </c>
      <c r="D32" s="24" t="str">
        <f ca="1">IFERROR(IF(VLOOKUP($B32,'E2-PS'!$A$4:$G$46,MATCH(D$4,'E2-PS'!$D$4:$G$4,0)+(COUNTA('E2-PS'!$A$4:$G$4)-4),0)="","",(VLOOKUP($B32,'E2-PS'!$A$4:$G$46,MATCH(D$4,'E2-PS'!$D$4:$G$4,0)+(COUNTA('E2-PS'!$A$4:$G$4)-4),0))),"")</f>
        <v/>
      </c>
      <c r="E32" s="24" t="str">
        <f ca="1">IFERROR(IF(VLOOKUP($B32,'E2-PS'!$A$4:$G$46,MATCH(E$4,'E2-PS'!$D$4:$G$4,0)+(COUNTA('E2-PS'!$A$4:$G$4)-4),0)="","",(VLOOKUP($B32,'E2-PS'!$A$4:$G$46,MATCH(E$4,'E2-PS'!$D$4:$G$4,0)+(COUNTA('E2-PS'!$A$4:$G$4)-4),0))),"")</f>
        <v/>
      </c>
      <c r="F32" s="24" t="str">
        <f ca="1">IFERROR(IF(VLOOKUP($B32,'E2-PS'!$A$4:$G$46,MATCH(F$4,'E2-PS'!$D$4:$G$4,0)+(COUNTA('E2-PS'!$A$4:$G$4)-4),0)="","",(VLOOKUP($B32,'E2-PS'!$A$4:$G$46,MATCH(F$4,'E2-PS'!$D$4:$G$4,0)+(COUNTA('E2-PS'!$A$4:$G$4)-4),0))),"")</f>
        <v/>
      </c>
      <c r="G32" s="24" t="str">
        <f ca="1">IFERROR(IF(VLOOKUP($B32,'E2-PS'!$A$4:$G$46,MATCH(G$4,'E2-PS'!$D$4:$G$4,0)+(COUNTA('E2-PS'!$A$4:$G$4)-4),0)="","",(VLOOKUP($B32,'E2-PS'!$A$4:$G$46,MATCH(G$4,'E2-PS'!$D$4:$G$4,0)+(COUNTA('E2-PS'!$A$4:$G$4)-4),0))),"")</f>
        <v/>
      </c>
      <c r="H32" s="24" t="str">
        <f ca="1">IFERROR(IF(VLOOKUP($B32,'E2-PS'!$A$4:$G$46,MATCH(H$4,'E2-PS'!$D$4:$G$4,0)+(COUNTA('E2-PS'!$A$4:$G$4)-4),0)="","",(VLOOKUP($B32,'E2-PS'!$A$4:$G$46,MATCH(H$4,'E2-PS'!$D$4:$G$4,0)+(COUNTA('E2-PS'!$A$4:$G$4)-4),0))),"")</f>
        <v/>
      </c>
      <c r="I32" s="24" t="str">
        <f ca="1">IFERROR(IF(VLOOKUP($B32,'E2-PS'!$A$4:$G$46,MATCH(I$4,'E2-PS'!$D$4:$G$4,0)+(COUNTA('E2-PS'!$A$4:$G$4)-4),0)="","",(VLOOKUP($B32,'E2-PS'!$A$4:$G$46,MATCH(I$4,'E2-PS'!$D$4:$G$4,0)+(COUNTA('E2-PS'!$A$4:$G$4)-4),0))),"")</f>
        <v/>
      </c>
      <c r="J32" s="24" t="str">
        <f ca="1">IFERROR(IF(VLOOKUP($B32,'E2-PS'!$A$4:$G$46,MATCH(J$4,'E2-PS'!$D$4:$G$4,0)+(COUNTA('E2-PS'!$A$4:$G$4)-4),0)="","",(VLOOKUP($B32,'E2-PS'!$A$4:$G$46,MATCH(J$4,'E2-PS'!$D$4:$G$4,0)+(COUNTA('E2-PS'!$A$4:$G$4)-4),0))),"")</f>
        <v/>
      </c>
      <c r="K32" s="24" t="str">
        <f ca="1">IFERROR(IF(VLOOKUP($B32,'E2-PS'!$A$4:$G$46,MATCH(K$4,'E2-PS'!$D$4:$G$4,0)+(COUNTA('E2-PS'!$A$4:$G$4)-4),0)="","",(VLOOKUP($B32,'E2-PS'!$A$4:$G$46,MATCH(K$4,'E2-PS'!$D$4:$G$4,0)+(COUNTA('E2-PS'!$A$4:$G$4)-4),0))),"")</f>
        <v/>
      </c>
      <c r="L32" s="24" t="str">
        <f ca="1">IFERROR(IF(VLOOKUP($B32,'E2-PS'!$A$4:$G$46,MATCH(L$4,'E2-PS'!$D$4:$G$4,0)+(COUNTA('E2-PS'!$A$4:$G$4)-4),0)="","",(VLOOKUP($B32,'E2-PS'!$A$4:$G$46,MATCH(L$4,'E2-PS'!$D$4:$G$4,0)+(COUNTA('E2-PS'!$A$4:$G$4)-4),0))),"")</f>
        <v/>
      </c>
      <c r="M32" s="24" t="str">
        <f ca="1">IFERROR(IF(VLOOKUP($B32,'E2-PS'!$A$4:$G$46,MATCH(M$4,'E2-PS'!$D$4:$G$4,0)+(COUNTA('E2-PS'!$A$4:$G$4)-4),0)="","",(VLOOKUP($B32,'E2-PS'!$A$4:$G$46,MATCH(M$4,'E2-PS'!$D$4:$G$4,0)+(COUNTA('E2-PS'!$A$4:$G$4)-4),0))),"")</f>
        <v/>
      </c>
      <c r="N32" s="24" t="str">
        <f ca="1">IFERROR(IF(VLOOKUP($B32,'E2-PS'!$A$4:$G$46,MATCH(N$4,'E2-PS'!$D$4:$G$4,0)+(COUNTA('E2-PS'!$A$4:$G$4)-4),0)="","",(VLOOKUP($B32,'E2-PS'!$A$4:$G$46,MATCH(N$4,'E2-PS'!$D$4:$G$4,0)+(COUNTA('E2-PS'!$A$4:$G$4)-4),0))),"")</f>
        <v/>
      </c>
      <c r="O32" s="24" t="str">
        <f ca="1">IFERROR(IF(VLOOKUP($B32,'E2-PS'!$A$4:$G$46,MATCH(O$4,'E2-PS'!$D$4:$G$4,0)+(COUNTA('E2-PS'!$A$4:$G$4)-4),0)="","",(VLOOKUP($B32,'E2-PS'!$A$4:$G$46,MATCH(O$4,'E2-PS'!$D$4:$G$4,0)+(COUNTA('E2-PS'!$A$4:$G$4)-4),0))),"")</f>
        <v/>
      </c>
      <c r="P32" s="24" t="str">
        <f ca="1">IFERROR(IF(VLOOKUP($B32,'E2-PS'!$A$4:$G$46,MATCH(P$4,'E2-PS'!$D$4:$G$4,0)+(COUNTA('E2-PS'!$A$4:$G$4)-4),0)="","",(VLOOKUP($B32,'E2-PS'!$A$4:$G$46,MATCH(P$4,'E2-PS'!$D$4:$G$4,0)+(COUNTA('E2-PS'!$A$4:$G$4)-4),0))),"")</f>
        <v/>
      </c>
      <c r="Q32" s="24" t="str">
        <f ca="1">IFERROR(IF(VLOOKUP($B32,'E2-PS'!$A$4:$G$46,MATCH(Q$4,'E2-PS'!$D$4:$G$4,0)+(COUNTA('E2-PS'!$A$4:$G$4)-4),0)="","",(VLOOKUP($B32,'E2-PS'!$A$4:$G$46,MATCH(Q$4,'E2-PS'!$D$4:$G$4,0)+(COUNTA('E2-PS'!$A$4:$G$4)-4),0))),"")</f>
        <v/>
      </c>
      <c r="R32" s="24" t="str">
        <f ca="1">IFERROR(IF(VLOOKUP($B32,'E2-PS'!$A$4:$G$46,MATCH(R$4,'E2-PS'!$D$4:$G$4,0)+(COUNTA('E2-PS'!$A$4:$G$4)-4),0)="","",(VLOOKUP($B32,'E2-PS'!$A$4:$G$46,MATCH(R$4,'E2-PS'!$D$4:$G$4,0)+(COUNTA('E2-PS'!$A$4:$G$4)-4),0))),"")</f>
        <v/>
      </c>
      <c r="S32" s="24" t="str">
        <f ca="1">IFERROR(IF(VLOOKUP($B32,'E2-PS'!$A$4:$G$46,MATCH(S$4,'E2-PS'!$D$4:$G$4,0)+(COUNTA('E2-PS'!$A$4:$G$4)-4),0)="","",(VLOOKUP($B32,'E2-PS'!$A$4:$G$46,MATCH(S$4,'E2-PS'!$D$4:$G$4,0)+(COUNTA('E2-PS'!$A$4:$G$4)-4),0))),"")</f>
        <v/>
      </c>
      <c r="T32" s="24" t="str">
        <f ca="1">IFERROR(IF(VLOOKUP($B32,'E2-PS'!$A$4:$G$46,MATCH(T$4,'E2-PS'!$D$4:$G$4,0)+(COUNTA('E2-PS'!$A$4:$G$4)-4),0)="","",(VLOOKUP($B32,'E2-PS'!$A$4:$G$46,MATCH(T$4,'E2-PS'!$D$4:$G$4,0)+(COUNTA('E2-PS'!$A$4:$G$4)-4),0))),"")</f>
        <v/>
      </c>
      <c r="U32" s="24" t="str">
        <f ca="1">IFERROR(IF(VLOOKUP($B32,'E2-PS'!$A$4:$G$46,MATCH(U$4,'E2-PS'!$D$4:$G$4,0)+(COUNTA('E2-PS'!$A$4:$G$4)-4),0)="","",(VLOOKUP($B32,'E2-PS'!$A$4:$G$46,MATCH(U$4,'E2-PS'!$D$4:$G$4,0)+(COUNTA('E2-PS'!$A$4:$G$4)-4),0))),"")</f>
        <v/>
      </c>
      <c r="V32" s="11" t="str">
        <f t="shared" ca="1" si="5"/>
        <v/>
      </c>
    </row>
    <row r="33" spans="1:25" x14ac:dyDescent="0.3">
      <c r="A33" s="9">
        <f t="shared" ca="1" si="6"/>
        <v>29</v>
      </c>
      <c r="B33" s="23" t="str">
        <f t="shared" ca="1" si="4"/>
        <v/>
      </c>
      <c r="C33" s="24" t="str">
        <f ca="1">IFERROR(IF(VLOOKUP($B33,'E2-PS'!$A$4:$G$46,MATCH(C$4,'E2-PS'!$D$4:$G$4,0)+(COUNTA('E2-PS'!$A$4:$G$4)-4),0)="","",(VLOOKUP($B33,'E2-PS'!$A$4:$G$46,MATCH(C$4,'E2-PS'!$D$4:$G$4,0)+(COUNTA('E2-PS'!$A$4:$G$4)-4),0))),"")</f>
        <v/>
      </c>
      <c r="D33" s="24" t="str">
        <f ca="1">IFERROR(IF(VLOOKUP($B33,'E2-PS'!$A$4:$G$46,MATCH(D$4,'E2-PS'!$D$4:$G$4,0)+(COUNTA('E2-PS'!$A$4:$G$4)-4),0)="","",(VLOOKUP($B33,'E2-PS'!$A$4:$G$46,MATCH(D$4,'E2-PS'!$D$4:$G$4,0)+(COUNTA('E2-PS'!$A$4:$G$4)-4),0))),"")</f>
        <v/>
      </c>
      <c r="E33" s="24" t="str">
        <f ca="1">IFERROR(IF(VLOOKUP($B33,'E2-PS'!$A$4:$G$46,MATCH(E$4,'E2-PS'!$D$4:$G$4,0)+(COUNTA('E2-PS'!$A$4:$G$4)-4),0)="","",(VLOOKUP($B33,'E2-PS'!$A$4:$G$46,MATCH(E$4,'E2-PS'!$D$4:$G$4,0)+(COUNTA('E2-PS'!$A$4:$G$4)-4),0))),"")</f>
        <v/>
      </c>
      <c r="F33" s="24" t="str">
        <f ca="1">IFERROR(IF(VLOOKUP($B33,'E2-PS'!$A$4:$G$46,MATCH(F$4,'E2-PS'!$D$4:$G$4,0)+(COUNTA('E2-PS'!$A$4:$G$4)-4),0)="","",(VLOOKUP($B33,'E2-PS'!$A$4:$G$46,MATCH(F$4,'E2-PS'!$D$4:$G$4,0)+(COUNTA('E2-PS'!$A$4:$G$4)-4),0))),"")</f>
        <v/>
      </c>
      <c r="G33" s="24" t="str">
        <f ca="1">IFERROR(IF(VLOOKUP($B33,'E2-PS'!$A$4:$G$46,MATCH(G$4,'E2-PS'!$D$4:$G$4,0)+(COUNTA('E2-PS'!$A$4:$G$4)-4),0)="","",(VLOOKUP($B33,'E2-PS'!$A$4:$G$46,MATCH(G$4,'E2-PS'!$D$4:$G$4,0)+(COUNTA('E2-PS'!$A$4:$G$4)-4),0))),"")</f>
        <v/>
      </c>
      <c r="H33" s="24" t="str">
        <f ca="1">IFERROR(IF(VLOOKUP($B33,'E2-PS'!$A$4:$G$46,MATCH(H$4,'E2-PS'!$D$4:$G$4,0)+(COUNTA('E2-PS'!$A$4:$G$4)-4),0)="","",(VLOOKUP($B33,'E2-PS'!$A$4:$G$46,MATCH(H$4,'E2-PS'!$D$4:$G$4,0)+(COUNTA('E2-PS'!$A$4:$G$4)-4),0))),"")</f>
        <v/>
      </c>
      <c r="I33" s="24" t="str">
        <f ca="1">IFERROR(IF(VLOOKUP($B33,'E2-PS'!$A$4:$G$46,MATCH(I$4,'E2-PS'!$D$4:$G$4,0)+(COUNTA('E2-PS'!$A$4:$G$4)-4),0)="","",(VLOOKUP($B33,'E2-PS'!$A$4:$G$46,MATCH(I$4,'E2-PS'!$D$4:$G$4,0)+(COUNTA('E2-PS'!$A$4:$G$4)-4),0))),"")</f>
        <v/>
      </c>
      <c r="J33" s="24" t="str">
        <f ca="1">IFERROR(IF(VLOOKUP($B33,'E2-PS'!$A$4:$G$46,MATCH(J$4,'E2-PS'!$D$4:$G$4,0)+(COUNTA('E2-PS'!$A$4:$G$4)-4),0)="","",(VLOOKUP($B33,'E2-PS'!$A$4:$G$46,MATCH(J$4,'E2-PS'!$D$4:$G$4,0)+(COUNTA('E2-PS'!$A$4:$G$4)-4),0))),"")</f>
        <v/>
      </c>
      <c r="K33" s="24" t="str">
        <f ca="1">IFERROR(IF(VLOOKUP($B33,'E2-PS'!$A$4:$G$46,MATCH(K$4,'E2-PS'!$D$4:$G$4,0)+(COUNTA('E2-PS'!$A$4:$G$4)-4),0)="","",(VLOOKUP($B33,'E2-PS'!$A$4:$G$46,MATCH(K$4,'E2-PS'!$D$4:$G$4,0)+(COUNTA('E2-PS'!$A$4:$G$4)-4),0))),"")</f>
        <v/>
      </c>
      <c r="L33" s="24" t="str">
        <f ca="1">IFERROR(IF(VLOOKUP($B33,'E2-PS'!$A$4:$G$46,MATCH(L$4,'E2-PS'!$D$4:$G$4,0)+(COUNTA('E2-PS'!$A$4:$G$4)-4),0)="","",(VLOOKUP($B33,'E2-PS'!$A$4:$G$46,MATCH(L$4,'E2-PS'!$D$4:$G$4,0)+(COUNTA('E2-PS'!$A$4:$G$4)-4),0))),"")</f>
        <v/>
      </c>
      <c r="M33" s="24" t="str">
        <f ca="1">IFERROR(IF(VLOOKUP($B33,'E2-PS'!$A$4:$G$46,MATCH(M$4,'E2-PS'!$D$4:$G$4,0)+(COUNTA('E2-PS'!$A$4:$G$4)-4),0)="","",(VLOOKUP($B33,'E2-PS'!$A$4:$G$46,MATCH(M$4,'E2-PS'!$D$4:$G$4,0)+(COUNTA('E2-PS'!$A$4:$G$4)-4),0))),"")</f>
        <v/>
      </c>
      <c r="N33" s="24" t="str">
        <f ca="1">IFERROR(IF(VLOOKUP($B33,'E2-PS'!$A$4:$G$46,MATCH(N$4,'E2-PS'!$D$4:$G$4,0)+(COUNTA('E2-PS'!$A$4:$G$4)-4),0)="","",(VLOOKUP($B33,'E2-PS'!$A$4:$G$46,MATCH(N$4,'E2-PS'!$D$4:$G$4,0)+(COUNTA('E2-PS'!$A$4:$G$4)-4),0))),"")</f>
        <v/>
      </c>
      <c r="O33" s="24" t="str">
        <f ca="1">IFERROR(IF(VLOOKUP($B33,'E2-PS'!$A$4:$G$46,MATCH(O$4,'E2-PS'!$D$4:$G$4,0)+(COUNTA('E2-PS'!$A$4:$G$4)-4),0)="","",(VLOOKUP($B33,'E2-PS'!$A$4:$G$46,MATCH(O$4,'E2-PS'!$D$4:$G$4,0)+(COUNTA('E2-PS'!$A$4:$G$4)-4),0))),"")</f>
        <v/>
      </c>
      <c r="P33" s="24" t="str">
        <f ca="1">IFERROR(IF(VLOOKUP($B33,'E2-PS'!$A$4:$G$46,MATCH(P$4,'E2-PS'!$D$4:$G$4,0)+(COUNTA('E2-PS'!$A$4:$G$4)-4),0)="","",(VLOOKUP($B33,'E2-PS'!$A$4:$G$46,MATCH(P$4,'E2-PS'!$D$4:$G$4,0)+(COUNTA('E2-PS'!$A$4:$G$4)-4),0))),"")</f>
        <v/>
      </c>
      <c r="Q33" s="24" t="str">
        <f ca="1">IFERROR(IF(VLOOKUP($B33,'E2-PS'!$A$4:$G$46,MATCH(Q$4,'E2-PS'!$D$4:$G$4,0)+(COUNTA('E2-PS'!$A$4:$G$4)-4),0)="","",(VLOOKUP($B33,'E2-PS'!$A$4:$G$46,MATCH(Q$4,'E2-PS'!$D$4:$G$4,0)+(COUNTA('E2-PS'!$A$4:$G$4)-4),0))),"")</f>
        <v/>
      </c>
      <c r="R33" s="24" t="str">
        <f ca="1">IFERROR(IF(VLOOKUP($B33,'E2-PS'!$A$4:$G$46,MATCH(R$4,'E2-PS'!$D$4:$G$4,0)+(COUNTA('E2-PS'!$A$4:$G$4)-4),0)="","",(VLOOKUP($B33,'E2-PS'!$A$4:$G$46,MATCH(R$4,'E2-PS'!$D$4:$G$4,0)+(COUNTA('E2-PS'!$A$4:$G$4)-4),0))),"")</f>
        <v/>
      </c>
      <c r="S33" s="24" t="str">
        <f ca="1">IFERROR(IF(VLOOKUP($B33,'E2-PS'!$A$4:$G$46,MATCH(S$4,'E2-PS'!$D$4:$G$4,0)+(COUNTA('E2-PS'!$A$4:$G$4)-4),0)="","",(VLOOKUP($B33,'E2-PS'!$A$4:$G$46,MATCH(S$4,'E2-PS'!$D$4:$G$4,0)+(COUNTA('E2-PS'!$A$4:$G$4)-4),0))),"")</f>
        <v/>
      </c>
      <c r="T33" s="24" t="str">
        <f ca="1">IFERROR(IF(VLOOKUP($B33,'E2-PS'!$A$4:$G$46,MATCH(T$4,'E2-PS'!$D$4:$G$4,0)+(COUNTA('E2-PS'!$A$4:$G$4)-4),0)="","",(VLOOKUP($B33,'E2-PS'!$A$4:$G$46,MATCH(T$4,'E2-PS'!$D$4:$G$4,0)+(COUNTA('E2-PS'!$A$4:$G$4)-4),0))),"")</f>
        <v/>
      </c>
      <c r="U33" s="24" t="str">
        <f ca="1">IFERROR(IF(VLOOKUP($B33,'E2-PS'!$A$4:$G$46,MATCH(U$4,'E2-PS'!$D$4:$G$4,0)+(COUNTA('E2-PS'!$A$4:$G$4)-4),0)="","",(VLOOKUP($B33,'E2-PS'!$A$4:$G$46,MATCH(U$4,'E2-PS'!$D$4:$G$4,0)+(COUNTA('E2-PS'!$A$4:$G$4)-4),0))),"")</f>
        <v/>
      </c>
      <c r="V33" s="11" t="str">
        <f t="shared" ca="1" si="5"/>
        <v/>
      </c>
    </row>
    <row r="34" spans="1:25" x14ac:dyDescent="0.3">
      <c r="A34" s="9">
        <f t="shared" ca="1" si="6"/>
        <v>30</v>
      </c>
      <c r="B34" s="23" t="str">
        <f t="shared" ca="1" si="4"/>
        <v/>
      </c>
      <c r="C34" s="24" t="str">
        <f ca="1">IFERROR(IF(VLOOKUP($B34,'E2-PS'!$A$4:$G$46,MATCH(C$4,'E2-PS'!$D$4:$G$4,0)+(COUNTA('E2-PS'!$A$4:$G$4)-4),0)="","",(VLOOKUP($B34,'E2-PS'!$A$4:$G$46,MATCH(C$4,'E2-PS'!$D$4:$G$4,0)+(COUNTA('E2-PS'!$A$4:$G$4)-4),0))),"")</f>
        <v/>
      </c>
      <c r="D34" s="24" t="str">
        <f ca="1">IFERROR(IF(VLOOKUP($B34,'E2-PS'!$A$4:$G$46,MATCH(D$4,'E2-PS'!$D$4:$G$4,0)+(COUNTA('E2-PS'!$A$4:$G$4)-4),0)="","",(VLOOKUP($B34,'E2-PS'!$A$4:$G$46,MATCH(D$4,'E2-PS'!$D$4:$G$4,0)+(COUNTA('E2-PS'!$A$4:$G$4)-4),0))),"")</f>
        <v/>
      </c>
      <c r="E34" s="24" t="str">
        <f ca="1">IFERROR(IF(VLOOKUP($B34,'E2-PS'!$A$4:$G$46,MATCH(E$4,'E2-PS'!$D$4:$G$4,0)+(COUNTA('E2-PS'!$A$4:$G$4)-4),0)="","",(VLOOKUP($B34,'E2-PS'!$A$4:$G$46,MATCH(E$4,'E2-PS'!$D$4:$G$4,0)+(COUNTA('E2-PS'!$A$4:$G$4)-4),0))),"")</f>
        <v/>
      </c>
      <c r="F34" s="24" t="str">
        <f ca="1">IFERROR(IF(VLOOKUP($B34,'E2-PS'!$A$4:$G$46,MATCH(F$4,'E2-PS'!$D$4:$G$4,0)+(COUNTA('E2-PS'!$A$4:$G$4)-4),0)="","",(VLOOKUP($B34,'E2-PS'!$A$4:$G$46,MATCH(F$4,'E2-PS'!$D$4:$G$4,0)+(COUNTA('E2-PS'!$A$4:$G$4)-4),0))),"")</f>
        <v/>
      </c>
      <c r="G34" s="24" t="str">
        <f ca="1">IFERROR(IF(VLOOKUP($B34,'E2-PS'!$A$4:$G$46,MATCH(G$4,'E2-PS'!$D$4:$G$4,0)+(COUNTA('E2-PS'!$A$4:$G$4)-4),0)="","",(VLOOKUP($B34,'E2-PS'!$A$4:$G$46,MATCH(G$4,'E2-PS'!$D$4:$G$4,0)+(COUNTA('E2-PS'!$A$4:$G$4)-4),0))),"")</f>
        <v/>
      </c>
      <c r="H34" s="24" t="str">
        <f ca="1">IFERROR(IF(VLOOKUP($B34,'E2-PS'!$A$4:$G$46,MATCH(H$4,'E2-PS'!$D$4:$G$4,0)+(COUNTA('E2-PS'!$A$4:$G$4)-4),0)="","",(VLOOKUP($B34,'E2-PS'!$A$4:$G$46,MATCH(H$4,'E2-PS'!$D$4:$G$4,0)+(COUNTA('E2-PS'!$A$4:$G$4)-4),0))),"")</f>
        <v/>
      </c>
      <c r="I34" s="24" t="str">
        <f ca="1">IFERROR(IF(VLOOKUP($B34,'E2-PS'!$A$4:$G$46,MATCH(I$4,'E2-PS'!$D$4:$G$4,0)+(COUNTA('E2-PS'!$A$4:$G$4)-4),0)="","",(VLOOKUP($B34,'E2-PS'!$A$4:$G$46,MATCH(I$4,'E2-PS'!$D$4:$G$4,0)+(COUNTA('E2-PS'!$A$4:$G$4)-4),0))),"")</f>
        <v/>
      </c>
      <c r="J34" s="24" t="str">
        <f ca="1">IFERROR(IF(VLOOKUP($B34,'E2-PS'!$A$4:$G$46,MATCH(J$4,'E2-PS'!$D$4:$G$4,0)+(COUNTA('E2-PS'!$A$4:$G$4)-4),0)="","",(VLOOKUP($B34,'E2-PS'!$A$4:$G$46,MATCH(J$4,'E2-PS'!$D$4:$G$4,0)+(COUNTA('E2-PS'!$A$4:$G$4)-4),0))),"")</f>
        <v/>
      </c>
      <c r="K34" s="24" t="str">
        <f ca="1">IFERROR(IF(VLOOKUP($B34,'E2-PS'!$A$4:$G$46,MATCH(K$4,'E2-PS'!$D$4:$G$4,0)+(COUNTA('E2-PS'!$A$4:$G$4)-4),0)="","",(VLOOKUP($B34,'E2-PS'!$A$4:$G$46,MATCH(K$4,'E2-PS'!$D$4:$G$4,0)+(COUNTA('E2-PS'!$A$4:$G$4)-4),0))),"")</f>
        <v/>
      </c>
      <c r="L34" s="24" t="str">
        <f ca="1">IFERROR(IF(VLOOKUP($B34,'E2-PS'!$A$4:$G$46,MATCH(L$4,'E2-PS'!$D$4:$G$4,0)+(COUNTA('E2-PS'!$A$4:$G$4)-4),0)="","",(VLOOKUP($B34,'E2-PS'!$A$4:$G$46,MATCH(L$4,'E2-PS'!$D$4:$G$4,0)+(COUNTA('E2-PS'!$A$4:$G$4)-4),0))),"")</f>
        <v/>
      </c>
      <c r="M34" s="24" t="str">
        <f ca="1">IFERROR(IF(VLOOKUP($B34,'E2-PS'!$A$4:$G$46,MATCH(M$4,'E2-PS'!$D$4:$G$4,0)+(COUNTA('E2-PS'!$A$4:$G$4)-4),0)="","",(VLOOKUP($B34,'E2-PS'!$A$4:$G$46,MATCH(M$4,'E2-PS'!$D$4:$G$4,0)+(COUNTA('E2-PS'!$A$4:$G$4)-4),0))),"")</f>
        <v/>
      </c>
      <c r="N34" s="24" t="str">
        <f ca="1">IFERROR(IF(VLOOKUP($B34,'E2-PS'!$A$4:$G$46,MATCH(N$4,'E2-PS'!$D$4:$G$4,0)+(COUNTA('E2-PS'!$A$4:$G$4)-4),0)="","",(VLOOKUP($B34,'E2-PS'!$A$4:$G$46,MATCH(N$4,'E2-PS'!$D$4:$G$4,0)+(COUNTA('E2-PS'!$A$4:$G$4)-4),0))),"")</f>
        <v/>
      </c>
      <c r="O34" s="24" t="str">
        <f ca="1">IFERROR(IF(VLOOKUP($B34,'E2-PS'!$A$4:$G$46,MATCH(O$4,'E2-PS'!$D$4:$G$4,0)+(COUNTA('E2-PS'!$A$4:$G$4)-4),0)="","",(VLOOKUP($B34,'E2-PS'!$A$4:$G$46,MATCH(O$4,'E2-PS'!$D$4:$G$4,0)+(COUNTA('E2-PS'!$A$4:$G$4)-4),0))),"")</f>
        <v/>
      </c>
      <c r="P34" s="24" t="str">
        <f ca="1">IFERROR(IF(VLOOKUP($B34,'E2-PS'!$A$4:$G$46,MATCH(P$4,'E2-PS'!$D$4:$G$4,0)+(COUNTA('E2-PS'!$A$4:$G$4)-4),0)="","",(VLOOKUP($B34,'E2-PS'!$A$4:$G$46,MATCH(P$4,'E2-PS'!$D$4:$G$4,0)+(COUNTA('E2-PS'!$A$4:$G$4)-4),0))),"")</f>
        <v/>
      </c>
      <c r="Q34" s="24" t="str">
        <f ca="1">IFERROR(IF(VLOOKUP($B34,'E2-PS'!$A$4:$G$46,MATCH(Q$4,'E2-PS'!$D$4:$G$4,0)+(COUNTA('E2-PS'!$A$4:$G$4)-4),0)="","",(VLOOKUP($B34,'E2-PS'!$A$4:$G$46,MATCH(Q$4,'E2-PS'!$D$4:$G$4,0)+(COUNTA('E2-PS'!$A$4:$G$4)-4),0))),"")</f>
        <v/>
      </c>
      <c r="R34" s="24" t="str">
        <f ca="1">IFERROR(IF(VLOOKUP($B34,'E2-PS'!$A$4:$G$46,MATCH(R$4,'E2-PS'!$D$4:$G$4,0)+(COUNTA('E2-PS'!$A$4:$G$4)-4),0)="","",(VLOOKUP($B34,'E2-PS'!$A$4:$G$46,MATCH(R$4,'E2-PS'!$D$4:$G$4,0)+(COUNTA('E2-PS'!$A$4:$G$4)-4),0))),"")</f>
        <v/>
      </c>
      <c r="S34" s="24" t="str">
        <f ca="1">IFERROR(IF(VLOOKUP($B34,'E2-PS'!$A$4:$G$46,MATCH(S$4,'E2-PS'!$D$4:$G$4,0)+(COUNTA('E2-PS'!$A$4:$G$4)-4),0)="","",(VLOOKUP($B34,'E2-PS'!$A$4:$G$46,MATCH(S$4,'E2-PS'!$D$4:$G$4,0)+(COUNTA('E2-PS'!$A$4:$G$4)-4),0))),"")</f>
        <v/>
      </c>
      <c r="T34" s="24" t="str">
        <f ca="1">IFERROR(IF(VLOOKUP($B34,'E2-PS'!$A$4:$G$46,MATCH(T$4,'E2-PS'!$D$4:$G$4,0)+(COUNTA('E2-PS'!$A$4:$G$4)-4),0)="","",(VLOOKUP($B34,'E2-PS'!$A$4:$G$46,MATCH(T$4,'E2-PS'!$D$4:$G$4,0)+(COUNTA('E2-PS'!$A$4:$G$4)-4),0))),"")</f>
        <v/>
      </c>
      <c r="U34" s="24" t="str">
        <f ca="1">IFERROR(IF(VLOOKUP($B34,'E2-PS'!$A$4:$G$46,MATCH(U$4,'E2-PS'!$D$4:$G$4,0)+(COUNTA('E2-PS'!$A$4:$G$4)-4),0)="","",(VLOOKUP($B34,'E2-PS'!$A$4:$G$46,MATCH(U$4,'E2-PS'!$D$4:$G$4,0)+(COUNTA('E2-PS'!$A$4:$G$4)-4),0))),"")</f>
        <v/>
      </c>
      <c r="V34" s="11" t="str">
        <f t="shared" ca="1" si="5"/>
        <v/>
      </c>
    </row>
    <row r="35" spans="1:25" x14ac:dyDescent="0.3">
      <c r="A35" s="9">
        <f t="shared" ca="1" si="6"/>
        <v>31</v>
      </c>
      <c r="B35" s="23" t="str">
        <f t="shared" ca="1" si="4"/>
        <v/>
      </c>
      <c r="C35" s="24" t="str">
        <f ca="1">IFERROR(IF(VLOOKUP($B35,'E2-PS'!$A$4:$G$46,MATCH(C$4,'E2-PS'!$D$4:$G$4,0)+(COUNTA('E2-PS'!$A$4:$G$4)-4),0)="","",(VLOOKUP($B35,'E2-PS'!$A$4:$G$46,MATCH(C$4,'E2-PS'!$D$4:$G$4,0)+(COUNTA('E2-PS'!$A$4:$G$4)-4),0))),"")</f>
        <v/>
      </c>
      <c r="D35" s="24" t="str">
        <f ca="1">IFERROR(IF(VLOOKUP($B35,'E2-PS'!$A$4:$G$46,MATCH(D$4,'E2-PS'!$D$4:$G$4,0)+(COUNTA('E2-PS'!$A$4:$G$4)-4),0)="","",(VLOOKUP($B35,'E2-PS'!$A$4:$G$46,MATCH(D$4,'E2-PS'!$D$4:$G$4,0)+(COUNTA('E2-PS'!$A$4:$G$4)-4),0))),"")</f>
        <v/>
      </c>
      <c r="E35" s="24" t="str">
        <f ca="1">IFERROR(IF(VLOOKUP($B35,'E2-PS'!$A$4:$G$46,MATCH(E$4,'E2-PS'!$D$4:$G$4,0)+(COUNTA('E2-PS'!$A$4:$G$4)-4),0)="","",(VLOOKUP($B35,'E2-PS'!$A$4:$G$46,MATCH(E$4,'E2-PS'!$D$4:$G$4,0)+(COUNTA('E2-PS'!$A$4:$G$4)-4),0))),"")</f>
        <v/>
      </c>
      <c r="F35" s="24" t="str">
        <f ca="1">IFERROR(IF(VLOOKUP($B35,'E2-PS'!$A$4:$G$46,MATCH(F$4,'E2-PS'!$D$4:$G$4,0)+(COUNTA('E2-PS'!$A$4:$G$4)-4),0)="","",(VLOOKUP($B35,'E2-PS'!$A$4:$G$46,MATCH(F$4,'E2-PS'!$D$4:$G$4,0)+(COUNTA('E2-PS'!$A$4:$G$4)-4),0))),"")</f>
        <v/>
      </c>
      <c r="G35" s="24" t="str">
        <f ca="1">IFERROR(IF(VLOOKUP($B35,'E2-PS'!$A$4:$G$46,MATCH(G$4,'E2-PS'!$D$4:$G$4,0)+(COUNTA('E2-PS'!$A$4:$G$4)-4),0)="","",(VLOOKUP($B35,'E2-PS'!$A$4:$G$46,MATCH(G$4,'E2-PS'!$D$4:$G$4,0)+(COUNTA('E2-PS'!$A$4:$G$4)-4),0))),"")</f>
        <v/>
      </c>
      <c r="H35" s="24" t="str">
        <f ca="1">IFERROR(IF(VLOOKUP($B35,'E2-PS'!$A$4:$G$46,MATCH(H$4,'E2-PS'!$D$4:$G$4,0)+(COUNTA('E2-PS'!$A$4:$G$4)-4),0)="","",(VLOOKUP($B35,'E2-PS'!$A$4:$G$46,MATCH(H$4,'E2-PS'!$D$4:$G$4,0)+(COUNTA('E2-PS'!$A$4:$G$4)-4),0))),"")</f>
        <v/>
      </c>
      <c r="I35" s="24" t="str">
        <f ca="1">IFERROR(IF(VLOOKUP($B35,'E2-PS'!$A$4:$G$46,MATCH(I$4,'E2-PS'!$D$4:$G$4,0)+(COUNTA('E2-PS'!$A$4:$G$4)-4),0)="","",(VLOOKUP($B35,'E2-PS'!$A$4:$G$46,MATCH(I$4,'E2-PS'!$D$4:$G$4,0)+(COUNTA('E2-PS'!$A$4:$G$4)-4),0))),"")</f>
        <v/>
      </c>
      <c r="J35" s="24" t="str">
        <f ca="1">IFERROR(IF(VLOOKUP($B35,'E2-PS'!$A$4:$G$46,MATCH(J$4,'E2-PS'!$D$4:$G$4,0)+(COUNTA('E2-PS'!$A$4:$G$4)-4),0)="","",(VLOOKUP($B35,'E2-PS'!$A$4:$G$46,MATCH(J$4,'E2-PS'!$D$4:$G$4,0)+(COUNTA('E2-PS'!$A$4:$G$4)-4),0))),"")</f>
        <v/>
      </c>
      <c r="K35" s="24" t="str">
        <f ca="1">IFERROR(IF(VLOOKUP($B35,'E2-PS'!$A$4:$G$46,MATCH(K$4,'E2-PS'!$D$4:$G$4,0)+(COUNTA('E2-PS'!$A$4:$G$4)-4),0)="","",(VLOOKUP($B35,'E2-PS'!$A$4:$G$46,MATCH(K$4,'E2-PS'!$D$4:$G$4,0)+(COUNTA('E2-PS'!$A$4:$G$4)-4),0))),"")</f>
        <v/>
      </c>
      <c r="L35" s="24" t="str">
        <f ca="1">IFERROR(IF(VLOOKUP($B35,'E2-PS'!$A$4:$G$46,MATCH(L$4,'E2-PS'!$D$4:$G$4,0)+(COUNTA('E2-PS'!$A$4:$G$4)-4),0)="","",(VLOOKUP($B35,'E2-PS'!$A$4:$G$46,MATCH(L$4,'E2-PS'!$D$4:$G$4,0)+(COUNTA('E2-PS'!$A$4:$G$4)-4),0))),"")</f>
        <v/>
      </c>
      <c r="M35" s="24" t="str">
        <f ca="1">IFERROR(IF(VLOOKUP($B35,'E2-PS'!$A$4:$G$46,MATCH(M$4,'E2-PS'!$D$4:$G$4,0)+(COUNTA('E2-PS'!$A$4:$G$4)-4),0)="","",(VLOOKUP($B35,'E2-PS'!$A$4:$G$46,MATCH(M$4,'E2-PS'!$D$4:$G$4,0)+(COUNTA('E2-PS'!$A$4:$G$4)-4),0))),"")</f>
        <v/>
      </c>
      <c r="N35" s="24" t="str">
        <f ca="1">IFERROR(IF(VLOOKUP($B35,'E2-PS'!$A$4:$G$46,MATCH(N$4,'E2-PS'!$D$4:$G$4,0)+(COUNTA('E2-PS'!$A$4:$G$4)-4),0)="","",(VLOOKUP($B35,'E2-PS'!$A$4:$G$46,MATCH(N$4,'E2-PS'!$D$4:$G$4,0)+(COUNTA('E2-PS'!$A$4:$G$4)-4),0))),"")</f>
        <v/>
      </c>
      <c r="O35" s="24" t="str">
        <f ca="1">IFERROR(IF(VLOOKUP($B35,'E2-PS'!$A$4:$G$46,MATCH(O$4,'E2-PS'!$D$4:$G$4,0)+(COUNTA('E2-PS'!$A$4:$G$4)-4),0)="","",(VLOOKUP($B35,'E2-PS'!$A$4:$G$46,MATCH(O$4,'E2-PS'!$D$4:$G$4,0)+(COUNTA('E2-PS'!$A$4:$G$4)-4),0))),"")</f>
        <v/>
      </c>
      <c r="P35" s="24" t="str">
        <f ca="1">IFERROR(IF(VLOOKUP($B35,'E2-PS'!$A$4:$G$46,MATCH(P$4,'E2-PS'!$D$4:$G$4,0)+(COUNTA('E2-PS'!$A$4:$G$4)-4),0)="","",(VLOOKUP($B35,'E2-PS'!$A$4:$G$46,MATCH(P$4,'E2-PS'!$D$4:$G$4,0)+(COUNTA('E2-PS'!$A$4:$G$4)-4),0))),"")</f>
        <v/>
      </c>
      <c r="Q35" s="24" t="str">
        <f ca="1">IFERROR(IF(VLOOKUP($B35,'E2-PS'!$A$4:$G$46,MATCH(Q$4,'E2-PS'!$D$4:$G$4,0)+(COUNTA('E2-PS'!$A$4:$G$4)-4),0)="","",(VLOOKUP($B35,'E2-PS'!$A$4:$G$46,MATCH(Q$4,'E2-PS'!$D$4:$G$4,0)+(COUNTA('E2-PS'!$A$4:$G$4)-4),0))),"")</f>
        <v/>
      </c>
      <c r="R35" s="24" t="str">
        <f ca="1">IFERROR(IF(VLOOKUP($B35,'E2-PS'!$A$4:$G$46,MATCH(R$4,'E2-PS'!$D$4:$G$4,0)+(COUNTA('E2-PS'!$A$4:$G$4)-4),0)="","",(VLOOKUP($B35,'E2-PS'!$A$4:$G$46,MATCH(R$4,'E2-PS'!$D$4:$G$4,0)+(COUNTA('E2-PS'!$A$4:$G$4)-4),0))),"")</f>
        <v/>
      </c>
      <c r="S35" s="24" t="str">
        <f ca="1">IFERROR(IF(VLOOKUP($B35,'E2-PS'!$A$4:$G$46,MATCH(S$4,'E2-PS'!$D$4:$G$4,0)+(COUNTA('E2-PS'!$A$4:$G$4)-4),0)="","",(VLOOKUP($B35,'E2-PS'!$A$4:$G$46,MATCH(S$4,'E2-PS'!$D$4:$G$4,0)+(COUNTA('E2-PS'!$A$4:$G$4)-4),0))),"")</f>
        <v/>
      </c>
      <c r="T35" s="24" t="str">
        <f ca="1">IFERROR(IF(VLOOKUP($B35,'E2-PS'!$A$4:$G$46,MATCH(T$4,'E2-PS'!$D$4:$G$4,0)+(COUNTA('E2-PS'!$A$4:$G$4)-4),0)="","",(VLOOKUP($B35,'E2-PS'!$A$4:$G$46,MATCH(T$4,'E2-PS'!$D$4:$G$4,0)+(COUNTA('E2-PS'!$A$4:$G$4)-4),0))),"")</f>
        <v/>
      </c>
      <c r="U35" s="24" t="str">
        <f ca="1">IFERROR(IF(VLOOKUP($B35,'E2-PS'!$A$4:$G$46,MATCH(U$4,'E2-PS'!$D$4:$G$4,0)+(COUNTA('E2-PS'!$A$4:$G$4)-4),0)="","",(VLOOKUP($B35,'E2-PS'!$A$4:$G$46,MATCH(U$4,'E2-PS'!$D$4:$G$4,0)+(COUNTA('E2-PS'!$A$4:$G$4)-4),0))),"")</f>
        <v/>
      </c>
      <c r="V35" s="11" t="str">
        <f t="shared" ca="1" si="5"/>
        <v/>
      </c>
    </row>
    <row r="36" spans="1:25" x14ac:dyDescent="0.3">
      <c r="A36" s="9">
        <f t="shared" ca="1" si="6"/>
        <v>32</v>
      </c>
      <c r="B36" s="23" t="str">
        <f t="shared" ca="1" si="4"/>
        <v/>
      </c>
      <c r="C36" s="24" t="str">
        <f ca="1">IFERROR(IF(VLOOKUP($B36,'E2-PS'!$A$4:$G$46,MATCH(C$4,'E2-PS'!$D$4:$G$4,0)+(COUNTA('E2-PS'!$A$4:$G$4)-4),0)="","",(VLOOKUP($B36,'E2-PS'!$A$4:$G$46,MATCH(C$4,'E2-PS'!$D$4:$G$4,0)+(COUNTA('E2-PS'!$A$4:$G$4)-4),0))),"")</f>
        <v/>
      </c>
      <c r="D36" s="24" t="str">
        <f ca="1">IFERROR(IF(VLOOKUP($B36,'E2-PS'!$A$4:$G$46,MATCH(D$4,'E2-PS'!$D$4:$G$4,0)+(COUNTA('E2-PS'!$A$4:$G$4)-4),0)="","",(VLOOKUP($B36,'E2-PS'!$A$4:$G$46,MATCH(D$4,'E2-PS'!$D$4:$G$4,0)+(COUNTA('E2-PS'!$A$4:$G$4)-4),0))),"")</f>
        <v/>
      </c>
      <c r="E36" s="24" t="str">
        <f ca="1">IFERROR(IF(VLOOKUP($B36,'E2-PS'!$A$4:$G$46,MATCH(E$4,'E2-PS'!$D$4:$G$4,0)+(COUNTA('E2-PS'!$A$4:$G$4)-4),0)="","",(VLOOKUP($B36,'E2-PS'!$A$4:$G$46,MATCH(E$4,'E2-PS'!$D$4:$G$4,0)+(COUNTA('E2-PS'!$A$4:$G$4)-4),0))),"")</f>
        <v/>
      </c>
      <c r="F36" s="24" t="str">
        <f ca="1">IFERROR(IF(VLOOKUP($B36,'E2-PS'!$A$4:$G$46,MATCH(F$4,'E2-PS'!$D$4:$G$4,0)+(COUNTA('E2-PS'!$A$4:$G$4)-4),0)="","",(VLOOKUP($B36,'E2-PS'!$A$4:$G$46,MATCH(F$4,'E2-PS'!$D$4:$G$4,0)+(COUNTA('E2-PS'!$A$4:$G$4)-4),0))),"")</f>
        <v/>
      </c>
      <c r="G36" s="24" t="str">
        <f ca="1">IFERROR(IF(VLOOKUP($B36,'E2-PS'!$A$4:$G$46,MATCH(G$4,'E2-PS'!$D$4:$G$4,0)+(COUNTA('E2-PS'!$A$4:$G$4)-4),0)="","",(VLOOKUP($B36,'E2-PS'!$A$4:$G$46,MATCH(G$4,'E2-PS'!$D$4:$G$4,0)+(COUNTA('E2-PS'!$A$4:$G$4)-4),0))),"")</f>
        <v/>
      </c>
      <c r="H36" s="24" t="str">
        <f ca="1">IFERROR(IF(VLOOKUP($B36,'E2-PS'!$A$4:$G$46,MATCH(H$4,'E2-PS'!$D$4:$G$4,0)+(COUNTA('E2-PS'!$A$4:$G$4)-4),0)="","",(VLOOKUP($B36,'E2-PS'!$A$4:$G$46,MATCH(H$4,'E2-PS'!$D$4:$G$4,0)+(COUNTA('E2-PS'!$A$4:$G$4)-4),0))),"")</f>
        <v/>
      </c>
      <c r="I36" s="24" t="str">
        <f ca="1">IFERROR(IF(VLOOKUP($B36,'E2-PS'!$A$4:$G$46,MATCH(I$4,'E2-PS'!$D$4:$G$4,0)+(COUNTA('E2-PS'!$A$4:$G$4)-4),0)="","",(VLOOKUP($B36,'E2-PS'!$A$4:$G$46,MATCH(I$4,'E2-PS'!$D$4:$G$4,0)+(COUNTA('E2-PS'!$A$4:$G$4)-4),0))),"")</f>
        <v/>
      </c>
      <c r="J36" s="24" t="str">
        <f ca="1">IFERROR(IF(VLOOKUP($B36,'E2-PS'!$A$4:$G$46,MATCH(J$4,'E2-PS'!$D$4:$G$4,0)+(COUNTA('E2-PS'!$A$4:$G$4)-4),0)="","",(VLOOKUP($B36,'E2-PS'!$A$4:$G$46,MATCH(J$4,'E2-PS'!$D$4:$G$4,0)+(COUNTA('E2-PS'!$A$4:$G$4)-4),0))),"")</f>
        <v/>
      </c>
      <c r="K36" s="24" t="str">
        <f ca="1">IFERROR(IF(VLOOKUP($B36,'E2-PS'!$A$4:$G$46,MATCH(K$4,'E2-PS'!$D$4:$G$4,0)+(COUNTA('E2-PS'!$A$4:$G$4)-4),0)="","",(VLOOKUP($B36,'E2-PS'!$A$4:$G$46,MATCH(K$4,'E2-PS'!$D$4:$G$4,0)+(COUNTA('E2-PS'!$A$4:$G$4)-4),0))),"")</f>
        <v/>
      </c>
      <c r="L36" s="24" t="str">
        <f ca="1">IFERROR(IF(VLOOKUP($B36,'E2-PS'!$A$4:$G$46,MATCH(L$4,'E2-PS'!$D$4:$G$4,0)+(COUNTA('E2-PS'!$A$4:$G$4)-4),0)="","",(VLOOKUP($B36,'E2-PS'!$A$4:$G$46,MATCH(L$4,'E2-PS'!$D$4:$G$4,0)+(COUNTA('E2-PS'!$A$4:$G$4)-4),0))),"")</f>
        <v/>
      </c>
      <c r="M36" s="24" t="str">
        <f ca="1">IFERROR(IF(VLOOKUP($B36,'E2-PS'!$A$4:$G$46,MATCH(M$4,'E2-PS'!$D$4:$G$4,0)+(COUNTA('E2-PS'!$A$4:$G$4)-4),0)="","",(VLOOKUP($B36,'E2-PS'!$A$4:$G$46,MATCH(M$4,'E2-PS'!$D$4:$G$4,0)+(COUNTA('E2-PS'!$A$4:$G$4)-4),0))),"")</f>
        <v/>
      </c>
      <c r="N36" s="24" t="str">
        <f ca="1">IFERROR(IF(VLOOKUP($B36,'E2-PS'!$A$4:$G$46,MATCH(N$4,'E2-PS'!$D$4:$G$4,0)+(COUNTA('E2-PS'!$A$4:$G$4)-4),0)="","",(VLOOKUP($B36,'E2-PS'!$A$4:$G$46,MATCH(N$4,'E2-PS'!$D$4:$G$4,0)+(COUNTA('E2-PS'!$A$4:$G$4)-4),0))),"")</f>
        <v/>
      </c>
      <c r="O36" s="24" t="str">
        <f ca="1">IFERROR(IF(VLOOKUP($B36,'E2-PS'!$A$4:$G$46,MATCH(O$4,'E2-PS'!$D$4:$G$4,0)+(COUNTA('E2-PS'!$A$4:$G$4)-4),0)="","",(VLOOKUP($B36,'E2-PS'!$A$4:$G$46,MATCH(O$4,'E2-PS'!$D$4:$G$4,0)+(COUNTA('E2-PS'!$A$4:$G$4)-4),0))),"")</f>
        <v/>
      </c>
      <c r="P36" s="24" t="str">
        <f ca="1">IFERROR(IF(VLOOKUP($B36,'E2-PS'!$A$4:$G$46,MATCH(P$4,'E2-PS'!$D$4:$G$4,0)+(COUNTA('E2-PS'!$A$4:$G$4)-4),0)="","",(VLOOKUP($B36,'E2-PS'!$A$4:$G$46,MATCH(P$4,'E2-PS'!$D$4:$G$4,0)+(COUNTA('E2-PS'!$A$4:$G$4)-4),0))),"")</f>
        <v/>
      </c>
      <c r="Q36" s="24" t="str">
        <f ca="1">IFERROR(IF(VLOOKUP($B36,'E2-PS'!$A$4:$G$46,MATCH(Q$4,'E2-PS'!$D$4:$G$4,0)+(COUNTA('E2-PS'!$A$4:$G$4)-4),0)="","",(VLOOKUP($B36,'E2-PS'!$A$4:$G$46,MATCH(Q$4,'E2-PS'!$D$4:$G$4,0)+(COUNTA('E2-PS'!$A$4:$G$4)-4),0))),"")</f>
        <v/>
      </c>
      <c r="R36" s="24" t="str">
        <f ca="1">IFERROR(IF(VLOOKUP($B36,'E2-PS'!$A$4:$G$46,MATCH(R$4,'E2-PS'!$D$4:$G$4,0)+(COUNTA('E2-PS'!$A$4:$G$4)-4),0)="","",(VLOOKUP($B36,'E2-PS'!$A$4:$G$46,MATCH(R$4,'E2-PS'!$D$4:$G$4,0)+(COUNTA('E2-PS'!$A$4:$G$4)-4),0))),"")</f>
        <v/>
      </c>
      <c r="S36" s="24" t="str">
        <f ca="1">IFERROR(IF(VLOOKUP($B36,'E2-PS'!$A$4:$G$46,MATCH(S$4,'E2-PS'!$D$4:$G$4,0)+(COUNTA('E2-PS'!$A$4:$G$4)-4),0)="","",(VLOOKUP($B36,'E2-PS'!$A$4:$G$46,MATCH(S$4,'E2-PS'!$D$4:$G$4,0)+(COUNTA('E2-PS'!$A$4:$G$4)-4),0))),"")</f>
        <v/>
      </c>
      <c r="T36" s="24" t="str">
        <f ca="1">IFERROR(IF(VLOOKUP($B36,'E2-PS'!$A$4:$G$46,MATCH(T$4,'E2-PS'!$D$4:$G$4,0)+(COUNTA('E2-PS'!$A$4:$G$4)-4),0)="","",(VLOOKUP($B36,'E2-PS'!$A$4:$G$46,MATCH(T$4,'E2-PS'!$D$4:$G$4,0)+(COUNTA('E2-PS'!$A$4:$G$4)-4),0))),"")</f>
        <v/>
      </c>
      <c r="U36" s="24" t="str">
        <f ca="1">IFERROR(IF(VLOOKUP($B36,'E2-PS'!$A$4:$G$46,MATCH(U$4,'E2-PS'!$D$4:$G$4,0)+(COUNTA('E2-PS'!$A$4:$G$4)-4),0)="","",(VLOOKUP($B36,'E2-PS'!$A$4:$G$46,MATCH(U$4,'E2-PS'!$D$4:$G$4,0)+(COUNTA('E2-PS'!$A$4:$G$4)-4),0))),"")</f>
        <v/>
      </c>
      <c r="V36" s="11" t="str">
        <f t="shared" ca="1" si="5"/>
        <v/>
      </c>
    </row>
    <row r="37" spans="1:25" x14ac:dyDescent="0.3">
      <c r="A37" s="9">
        <f t="shared" ca="1" si="6"/>
        <v>33</v>
      </c>
      <c r="B37" s="23" t="str">
        <f t="shared" ca="1" si="4"/>
        <v/>
      </c>
      <c r="C37" s="24" t="str">
        <f ca="1">IFERROR(IF(VLOOKUP($B37,'E2-PS'!$A$4:$G$46,MATCH(C$4,'E2-PS'!$D$4:$G$4,0)+(COUNTA('E2-PS'!$A$4:$G$4)-4),0)="","",(VLOOKUP($B37,'E2-PS'!$A$4:$G$46,MATCH(C$4,'E2-PS'!$D$4:$G$4,0)+(COUNTA('E2-PS'!$A$4:$G$4)-4),0))),"")</f>
        <v/>
      </c>
      <c r="D37" s="24" t="str">
        <f ca="1">IFERROR(IF(VLOOKUP($B37,'E2-PS'!$A$4:$G$46,MATCH(D$4,'E2-PS'!$D$4:$G$4,0)+(COUNTA('E2-PS'!$A$4:$G$4)-4),0)="","",(VLOOKUP($B37,'E2-PS'!$A$4:$G$46,MATCH(D$4,'E2-PS'!$D$4:$G$4,0)+(COUNTA('E2-PS'!$A$4:$G$4)-4),0))),"")</f>
        <v/>
      </c>
      <c r="E37" s="24" t="str">
        <f ca="1">IFERROR(IF(VLOOKUP($B37,'E2-PS'!$A$4:$G$46,MATCH(E$4,'E2-PS'!$D$4:$G$4,0)+(COUNTA('E2-PS'!$A$4:$G$4)-4),0)="","",(VLOOKUP($B37,'E2-PS'!$A$4:$G$46,MATCH(E$4,'E2-PS'!$D$4:$G$4,0)+(COUNTA('E2-PS'!$A$4:$G$4)-4),0))),"")</f>
        <v/>
      </c>
      <c r="F37" s="24" t="str">
        <f ca="1">IFERROR(IF(VLOOKUP($B37,'E2-PS'!$A$4:$G$46,MATCH(F$4,'E2-PS'!$D$4:$G$4,0)+(COUNTA('E2-PS'!$A$4:$G$4)-4),0)="","",(VLOOKUP($B37,'E2-PS'!$A$4:$G$46,MATCH(F$4,'E2-PS'!$D$4:$G$4,0)+(COUNTA('E2-PS'!$A$4:$G$4)-4),0))),"")</f>
        <v/>
      </c>
      <c r="G37" s="24" t="str">
        <f ca="1">IFERROR(IF(VLOOKUP($B37,'E2-PS'!$A$4:$G$46,MATCH(G$4,'E2-PS'!$D$4:$G$4,0)+(COUNTA('E2-PS'!$A$4:$G$4)-4),0)="","",(VLOOKUP($B37,'E2-PS'!$A$4:$G$46,MATCH(G$4,'E2-PS'!$D$4:$G$4,0)+(COUNTA('E2-PS'!$A$4:$G$4)-4),0))),"")</f>
        <v/>
      </c>
      <c r="H37" s="24" t="str">
        <f ca="1">IFERROR(IF(VLOOKUP($B37,'E2-PS'!$A$4:$G$46,MATCH(H$4,'E2-PS'!$D$4:$G$4,0)+(COUNTA('E2-PS'!$A$4:$G$4)-4),0)="","",(VLOOKUP($B37,'E2-PS'!$A$4:$G$46,MATCH(H$4,'E2-PS'!$D$4:$G$4,0)+(COUNTA('E2-PS'!$A$4:$G$4)-4),0))),"")</f>
        <v/>
      </c>
      <c r="I37" s="24" t="str">
        <f ca="1">IFERROR(IF(VLOOKUP($B37,'E2-PS'!$A$4:$G$46,MATCH(I$4,'E2-PS'!$D$4:$G$4,0)+(COUNTA('E2-PS'!$A$4:$G$4)-4),0)="","",(VLOOKUP($B37,'E2-PS'!$A$4:$G$46,MATCH(I$4,'E2-PS'!$D$4:$G$4,0)+(COUNTA('E2-PS'!$A$4:$G$4)-4),0))),"")</f>
        <v/>
      </c>
      <c r="J37" s="24" t="str">
        <f ca="1">IFERROR(IF(VLOOKUP($B37,'E2-PS'!$A$4:$G$46,MATCH(J$4,'E2-PS'!$D$4:$G$4,0)+(COUNTA('E2-PS'!$A$4:$G$4)-4),0)="","",(VLOOKUP($B37,'E2-PS'!$A$4:$G$46,MATCH(J$4,'E2-PS'!$D$4:$G$4,0)+(COUNTA('E2-PS'!$A$4:$G$4)-4),0))),"")</f>
        <v/>
      </c>
      <c r="K37" s="24" t="str">
        <f ca="1">IFERROR(IF(VLOOKUP($B37,'E2-PS'!$A$4:$G$46,MATCH(K$4,'E2-PS'!$D$4:$G$4,0)+(COUNTA('E2-PS'!$A$4:$G$4)-4),0)="","",(VLOOKUP($B37,'E2-PS'!$A$4:$G$46,MATCH(K$4,'E2-PS'!$D$4:$G$4,0)+(COUNTA('E2-PS'!$A$4:$G$4)-4),0))),"")</f>
        <v/>
      </c>
      <c r="L37" s="24" t="str">
        <f ca="1">IFERROR(IF(VLOOKUP($B37,'E2-PS'!$A$4:$G$46,MATCH(L$4,'E2-PS'!$D$4:$G$4,0)+(COUNTA('E2-PS'!$A$4:$G$4)-4),0)="","",(VLOOKUP($B37,'E2-PS'!$A$4:$G$46,MATCH(L$4,'E2-PS'!$D$4:$G$4,0)+(COUNTA('E2-PS'!$A$4:$G$4)-4),0))),"")</f>
        <v/>
      </c>
      <c r="M37" s="24" t="str">
        <f ca="1">IFERROR(IF(VLOOKUP($B37,'E2-PS'!$A$4:$G$46,MATCH(M$4,'E2-PS'!$D$4:$G$4,0)+(COUNTA('E2-PS'!$A$4:$G$4)-4),0)="","",(VLOOKUP($B37,'E2-PS'!$A$4:$G$46,MATCH(M$4,'E2-PS'!$D$4:$G$4,0)+(COUNTA('E2-PS'!$A$4:$G$4)-4),0))),"")</f>
        <v/>
      </c>
      <c r="N37" s="24" t="str">
        <f ca="1">IFERROR(IF(VLOOKUP($B37,'E2-PS'!$A$4:$G$46,MATCH(N$4,'E2-PS'!$D$4:$G$4,0)+(COUNTA('E2-PS'!$A$4:$G$4)-4),0)="","",(VLOOKUP($B37,'E2-PS'!$A$4:$G$46,MATCH(N$4,'E2-PS'!$D$4:$G$4,0)+(COUNTA('E2-PS'!$A$4:$G$4)-4),0))),"")</f>
        <v/>
      </c>
      <c r="O37" s="24" t="str">
        <f ca="1">IFERROR(IF(VLOOKUP($B37,'E2-PS'!$A$4:$G$46,MATCH(O$4,'E2-PS'!$D$4:$G$4,0)+(COUNTA('E2-PS'!$A$4:$G$4)-4),0)="","",(VLOOKUP($B37,'E2-PS'!$A$4:$G$46,MATCH(O$4,'E2-PS'!$D$4:$G$4,0)+(COUNTA('E2-PS'!$A$4:$G$4)-4),0))),"")</f>
        <v/>
      </c>
      <c r="P37" s="24" t="str">
        <f ca="1">IFERROR(IF(VLOOKUP($B37,'E2-PS'!$A$4:$G$46,MATCH(P$4,'E2-PS'!$D$4:$G$4,0)+(COUNTA('E2-PS'!$A$4:$G$4)-4),0)="","",(VLOOKUP($B37,'E2-PS'!$A$4:$G$46,MATCH(P$4,'E2-PS'!$D$4:$G$4,0)+(COUNTA('E2-PS'!$A$4:$G$4)-4),0))),"")</f>
        <v/>
      </c>
      <c r="Q37" s="24" t="str">
        <f ca="1">IFERROR(IF(VLOOKUP($B37,'E2-PS'!$A$4:$G$46,MATCH(Q$4,'E2-PS'!$D$4:$G$4,0)+(COUNTA('E2-PS'!$A$4:$G$4)-4),0)="","",(VLOOKUP($B37,'E2-PS'!$A$4:$G$46,MATCH(Q$4,'E2-PS'!$D$4:$G$4,0)+(COUNTA('E2-PS'!$A$4:$G$4)-4),0))),"")</f>
        <v/>
      </c>
      <c r="R37" s="24" t="str">
        <f ca="1">IFERROR(IF(VLOOKUP($B37,'E2-PS'!$A$4:$G$46,MATCH(R$4,'E2-PS'!$D$4:$G$4,0)+(COUNTA('E2-PS'!$A$4:$G$4)-4),0)="","",(VLOOKUP($B37,'E2-PS'!$A$4:$G$46,MATCH(R$4,'E2-PS'!$D$4:$G$4,0)+(COUNTA('E2-PS'!$A$4:$G$4)-4),0))),"")</f>
        <v/>
      </c>
      <c r="S37" s="24" t="str">
        <f ca="1">IFERROR(IF(VLOOKUP($B37,'E2-PS'!$A$4:$G$46,MATCH(S$4,'E2-PS'!$D$4:$G$4,0)+(COUNTA('E2-PS'!$A$4:$G$4)-4),0)="","",(VLOOKUP($B37,'E2-PS'!$A$4:$G$46,MATCH(S$4,'E2-PS'!$D$4:$G$4,0)+(COUNTA('E2-PS'!$A$4:$G$4)-4),0))),"")</f>
        <v/>
      </c>
      <c r="T37" s="24" t="str">
        <f ca="1">IFERROR(IF(VLOOKUP($B37,'E2-PS'!$A$4:$G$46,MATCH(T$4,'E2-PS'!$D$4:$G$4,0)+(COUNTA('E2-PS'!$A$4:$G$4)-4),0)="","",(VLOOKUP($B37,'E2-PS'!$A$4:$G$46,MATCH(T$4,'E2-PS'!$D$4:$G$4,0)+(COUNTA('E2-PS'!$A$4:$G$4)-4),0))),"")</f>
        <v/>
      </c>
      <c r="U37" s="24" t="str">
        <f ca="1">IFERROR(IF(VLOOKUP($B37,'E2-PS'!$A$4:$G$46,MATCH(U$4,'E2-PS'!$D$4:$G$4,0)+(COUNTA('E2-PS'!$A$4:$G$4)-4),0)="","",(VLOOKUP($B37,'E2-PS'!$A$4:$G$46,MATCH(U$4,'E2-PS'!$D$4:$G$4,0)+(COUNTA('E2-PS'!$A$4:$G$4)-4),0))),"")</f>
        <v/>
      </c>
      <c r="V37" s="11" t="str">
        <f t="shared" ca="1" si="5"/>
        <v/>
      </c>
    </row>
    <row r="38" spans="1:25" x14ac:dyDescent="0.3">
      <c r="A38" s="9">
        <f t="shared" ca="1" si="6"/>
        <v>34</v>
      </c>
      <c r="B38" s="23" t="str">
        <f t="shared" ca="1" si="4"/>
        <v/>
      </c>
      <c r="C38" s="24" t="str">
        <f ca="1">IFERROR(IF(VLOOKUP($B38,'E2-PS'!$A$4:$G$46,MATCH(C$4,'E2-PS'!$D$4:$G$4,0)+(COUNTA('E2-PS'!$A$4:$G$4)-4),0)="","",(VLOOKUP($B38,'E2-PS'!$A$4:$G$46,MATCH(C$4,'E2-PS'!$D$4:$G$4,0)+(COUNTA('E2-PS'!$A$4:$G$4)-4),0))),"")</f>
        <v/>
      </c>
      <c r="D38" s="24" t="str">
        <f ca="1">IFERROR(IF(VLOOKUP($B38,'E2-PS'!$A$4:$G$46,MATCH(D$4,'E2-PS'!$D$4:$G$4,0)+(COUNTA('E2-PS'!$A$4:$G$4)-4),0)="","",(VLOOKUP($B38,'E2-PS'!$A$4:$G$46,MATCH(D$4,'E2-PS'!$D$4:$G$4,0)+(COUNTA('E2-PS'!$A$4:$G$4)-4),0))),"")</f>
        <v/>
      </c>
      <c r="E38" s="24" t="str">
        <f ca="1">IFERROR(IF(VLOOKUP($B38,'E2-PS'!$A$4:$G$46,MATCH(E$4,'E2-PS'!$D$4:$G$4,0)+(COUNTA('E2-PS'!$A$4:$G$4)-4),0)="","",(VLOOKUP($B38,'E2-PS'!$A$4:$G$46,MATCH(E$4,'E2-PS'!$D$4:$G$4,0)+(COUNTA('E2-PS'!$A$4:$G$4)-4),0))),"")</f>
        <v/>
      </c>
      <c r="F38" s="24" t="str">
        <f ca="1">IFERROR(IF(VLOOKUP($B38,'E2-PS'!$A$4:$G$46,MATCH(F$4,'E2-PS'!$D$4:$G$4,0)+(COUNTA('E2-PS'!$A$4:$G$4)-4),0)="","",(VLOOKUP($B38,'E2-PS'!$A$4:$G$46,MATCH(F$4,'E2-PS'!$D$4:$G$4,0)+(COUNTA('E2-PS'!$A$4:$G$4)-4),0))),"")</f>
        <v/>
      </c>
      <c r="G38" s="24" t="str">
        <f ca="1">IFERROR(IF(VLOOKUP($B38,'E2-PS'!$A$4:$G$46,MATCH(G$4,'E2-PS'!$D$4:$G$4,0)+(COUNTA('E2-PS'!$A$4:$G$4)-4),0)="","",(VLOOKUP($B38,'E2-PS'!$A$4:$G$46,MATCH(G$4,'E2-PS'!$D$4:$G$4,0)+(COUNTA('E2-PS'!$A$4:$G$4)-4),0))),"")</f>
        <v/>
      </c>
      <c r="H38" s="24" t="str">
        <f ca="1">IFERROR(IF(VLOOKUP($B38,'E2-PS'!$A$4:$G$46,MATCH(H$4,'E2-PS'!$D$4:$G$4,0)+(COUNTA('E2-PS'!$A$4:$G$4)-4),0)="","",(VLOOKUP($B38,'E2-PS'!$A$4:$G$46,MATCH(H$4,'E2-PS'!$D$4:$G$4,0)+(COUNTA('E2-PS'!$A$4:$G$4)-4),0))),"")</f>
        <v/>
      </c>
      <c r="I38" s="24" t="str">
        <f ca="1">IFERROR(IF(VLOOKUP($B38,'E2-PS'!$A$4:$G$46,MATCH(I$4,'E2-PS'!$D$4:$G$4,0)+(COUNTA('E2-PS'!$A$4:$G$4)-4),0)="","",(VLOOKUP($B38,'E2-PS'!$A$4:$G$46,MATCH(I$4,'E2-PS'!$D$4:$G$4,0)+(COUNTA('E2-PS'!$A$4:$G$4)-4),0))),"")</f>
        <v/>
      </c>
      <c r="J38" s="24" t="str">
        <f ca="1">IFERROR(IF(VLOOKUP($B38,'E2-PS'!$A$4:$G$46,MATCH(J$4,'E2-PS'!$D$4:$G$4,0)+(COUNTA('E2-PS'!$A$4:$G$4)-4),0)="","",(VLOOKUP($B38,'E2-PS'!$A$4:$G$46,MATCH(J$4,'E2-PS'!$D$4:$G$4,0)+(COUNTA('E2-PS'!$A$4:$G$4)-4),0))),"")</f>
        <v/>
      </c>
      <c r="K38" s="24" t="str">
        <f ca="1">IFERROR(IF(VLOOKUP($B38,'E2-PS'!$A$4:$G$46,MATCH(K$4,'E2-PS'!$D$4:$G$4,0)+(COUNTA('E2-PS'!$A$4:$G$4)-4),0)="","",(VLOOKUP($B38,'E2-PS'!$A$4:$G$46,MATCH(K$4,'E2-PS'!$D$4:$G$4,0)+(COUNTA('E2-PS'!$A$4:$G$4)-4),0))),"")</f>
        <v/>
      </c>
      <c r="L38" s="24" t="str">
        <f ca="1">IFERROR(IF(VLOOKUP($B38,'E2-PS'!$A$4:$G$46,MATCH(L$4,'E2-PS'!$D$4:$G$4,0)+(COUNTA('E2-PS'!$A$4:$G$4)-4),0)="","",(VLOOKUP($B38,'E2-PS'!$A$4:$G$46,MATCH(L$4,'E2-PS'!$D$4:$G$4,0)+(COUNTA('E2-PS'!$A$4:$G$4)-4),0))),"")</f>
        <v/>
      </c>
      <c r="M38" s="24" t="str">
        <f ca="1">IFERROR(IF(VLOOKUP($B38,'E2-PS'!$A$4:$G$46,MATCH(M$4,'E2-PS'!$D$4:$G$4,0)+(COUNTA('E2-PS'!$A$4:$G$4)-4),0)="","",(VLOOKUP($B38,'E2-PS'!$A$4:$G$46,MATCH(M$4,'E2-PS'!$D$4:$G$4,0)+(COUNTA('E2-PS'!$A$4:$G$4)-4),0))),"")</f>
        <v/>
      </c>
      <c r="N38" s="24" t="str">
        <f ca="1">IFERROR(IF(VLOOKUP($B38,'E2-PS'!$A$4:$G$46,MATCH(N$4,'E2-PS'!$D$4:$G$4,0)+(COUNTA('E2-PS'!$A$4:$G$4)-4),0)="","",(VLOOKUP($B38,'E2-PS'!$A$4:$G$46,MATCH(N$4,'E2-PS'!$D$4:$G$4,0)+(COUNTA('E2-PS'!$A$4:$G$4)-4),0))),"")</f>
        <v/>
      </c>
      <c r="O38" s="24" t="str">
        <f ca="1">IFERROR(IF(VLOOKUP($B38,'E2-PS'!$A$4:$G$46,MATCH(O$4,'E2-PS'!$D$4:$G$4,0)+(COUNTA('E2-PS'!$A$4:$G$4)-4),0)="","",(VLOOKUP($B38,'E2-PS'!$A$4:$G$46,MATCH(O$4,'E2-PS'!$D$4:$G$4,0)+(COUNTA('E2-PS'!$A$4:$G$4)-4),0))),"")</f>
        <v/>
      </c>
      <c r="P38" s="24" t="str">
        <f ca="1">IFERROR(IF(VLOOKUP($B38,'E2-PS'!$A$4:$G$46,MATCH(P$4,'E2-PS'!$D$4:$G$4,0)+(COUNTA('E2-PS'!$A$4:$G$4)-4),0)="","",(VLOOKUP($B38,'E2-PS'!$A$4:$G$46,MATCH(P$4,'E2-PS'!$D$4:$G$4,0)+(COUNTA('E2-PS'!$A$4:$G$4)-4),0))),"")</f>
        <v/>
      </c>
      <c r="Q38" s="24" t="str">
        <f ca="1">IFERROR(IF(VLOOKUP($B38,'E2-PS'!$A$4:$G$46,MATCH(Q$4,'E2-PS'!$D$4:$G$4,0)+(COUNTA('E2-PS'!$A$4:$G$4)-4),0)="","",(VLOOKUP($B38,'E2-PS'!$A$4:$G$46,MATCH(Q$4,'E2-PS'!$D$4:$G$4,0)+(COUNTA('E2-PS'!$A$4:$G$4)-4),0))),"")</f>
        <v/>
      </c>
      <c r="R38" s="24" t="str">
        <f ca="1">IFERROR(IF(VLOOKUP($B38,'E2-PS'!$A$4:$G$46,MATCH(R$4,'E2-PS'!$D$4:$G$4,0)+(COUNTA('E2-PS'!$A$4:$G$4)-4),0)="","",(VLOOKUP($B38,'E2-PS'!$A$4:$G$46,MATCH(R$4,'E2-PS'!$D$4:$G$4,0)+(COUNTA('E2-PS'!$A$4:$G$4)-4),0))),"")</f>
        <v/>
      </c>
      <c r="S38" s="24" t="str">
        <f ca="1">IFERROR(IF(VLOOKUP($B38,'E2-PS'!$A$4:$G$46,MATCH(S$4,'E2-PS'!$D$4:$G$4,0)+(COUNTA('E2-PS'!$A$4:$G$4)-4),0)="","",(VLOOKUP($B38,'E2-PS'!$A$4:$G$46,MATCH(S$4,'E2-PS'!$D$4:$G$4,0)+(COUNTA('E2-PS'!$A$4:$G$4)-4),0))),"")</f>
        <v/>
      </c>
      <c r="T38" s="24" t="str">
        <f ca="1">IFERROR(IF(VLOOKUP($B38,'E2-PS'!$A$4:$G$46,MATCH(T$4,'E2-PS'!$D$4:$G$4,0)+(COUNTA('E2-PS'!$A$4:$G$4)-4),0)="","",(VLOOKUP($B38,'E2-PS'!$A$4:$G$46,MATCH(T$4,'E2-PS'!$D$4:$G$4,0)+(COUNTA('E2-PS'!$A$4:$G$4)-4),0))),"")</f>
        <v/>
      </c>
      <c r="U38" s="24" t="str">
        <f ca="1">IFERROR(IF(VLOOKUP($B38,'E2-PS'!$A$4:$G$46,MATCH(U$4,'E2-PS'!$D$4:$G$4,0)+(COUNTA('E2-PS'!$A$4:$G$4)-4),0)="","",(VLOOKUP($B38,'E2-PS'!$A$4:$G$46,MATCH(U$4,'E2-PS'!$D$4:$G$4,0)+(COUNTA('E2-PS'!$A$4:$G$4)-4),0))),"")</f>
        <v/>
      </c>
      <c r="V38" s="11" t="str">
        <f t="shared" ca="1" si="5"/>
        <v/>
      </c>
    </row>
    <row r="39" spans="1:25" x14ac:dyDescent="0.3">
      <c r="A39" s="9">
        <f t="shared" ca="1" si="6"/>
        <v>35</v>
      </c>
      <c r="B39" s="23" t="str">
        <f t="shared" ca="1" si="4"/>
        <v/>
      </c>
      <c r="C39" s="24" t="str">
        <f ca="1">IFERROR(IF(VLOOKUP($B39,'E2-PS'!$A$4:$G$46,MATCH(C$4,'E2-PS'!$D$4:$G$4,0)+(COUNTA('E2-PS'!$A$4:$G$4)-4),0)="","",(VLOOKUP($B39,'E2-PS'!$A$4:$G$46,MATCH(C$4,'E2-PS'!$D$4:$G$4,0)+(COUNTA('E2-PS'!$A$4:$G$4)-4),0))),"")</f>
        <v/>
      </c>
      <c r="D39" s="24" t="str">
        <f ca="1">IFERROR(IF(VLOOKUP($B39,'E2-PS'!$A$4:$G$46,MATCH(D$4,'E2-PS'!$D$4:$G$4,0)+(COUNTA('E2-PS'!$A$4:$G$4)-4),0)="","",(VLOOKUP($B39,'E2-PS'!$A$4:$G$46,MATCH(D$4,'E2-PS'!$D$4:$G$4,0)+(COUNTA('E2-PS'!$A$4:$G$4)-4),0))),"")</f>
        <v/>
      </c>
      <c r="E39" s="24" t="str">
        <f ca="1">IFERROR(IF(VLOOKUP($B39,'E2-PS'!$A$4:$G$46,MATCH(E$4,'E2-PS'!$D$4:$G$4,0)+(COUNTA('E2-PS'!$A$4:$G$4)-4),0)="","",(VLOOKUP($B39,'E2-PS'!$A$4:$G$46,MATCH(E$4,'E2-PS'!$D$4:$G$4,0)+(COUNTA('E2-PS'!$A$4:$G$4)-4),0))),"")</f>
        <v/>
      </c>
      <c r="F39" s="24" t="str">
        <f ca="1">IFERROR(IF(VLOOKUP($B39,'E2-PS'!$A$4:$G$46,MATCH(F$4,'E2-PS'!$D$4:$G$4,0)+(COUNTA('E2-PS'!$A$4:$G$4)-4),0)="","",(VLOOKUP($B39,'E2-PS'!$A$4:$G$46,MATCH(F$4,'E2-PS'!$D$4:$G$4,0)+(COUNTA('E2-PS'!$A$4:$G$4)-4),0))),"")</f>
        <v/>
      </c>
      <c r="G39" s="24" t="str">
        <f ca="1">IFERROR(IF(VLOOKUP($B39,'E2-PS'!$A$4:$G$46,MATCH(G$4,'E2-PS'!$D$4:$G$4,0)+(COUNTA('E2-PS'!$A$4:$G$4)-4),0)="","",(VLOOKUP($B39,'E2-PS'!$A$4:$G$46,MATCH(G$4,'E2-PS'!$D$4:$G$4,0)+(COUNTA('E2-PS'!$A$4:$G$4)-4),0))),"")</f>
        <v/>
      </c>
      <c r="H39" s="24" t="str">
        <f ca="1">IFERROR(IF(VLOOKUP($B39,'E2-PS'!$A$4:$G$46,MATCH(H$4,'E2-PS'!$D$4:$G$4,0)+(COUNTA('E2-PS'!$A$4:$G$4)-4),0)="","",(VLOOKUP($B39,'E2-PS'!$A$4:$G$46,MATCH(H$4,'E2-PS'!$D$4:$G$4,0)+(COUNTA('E2-PS'!$A$4:$G$4)-4),0))),"")</f>
        <v/>
      </c>
      <c r="I39" s="24" t="str">
        <f ca="1">IFERROR(IF(VLOOKUP($B39,'E2-PS'!$A$4:$G$46,MATCH(I$4,'E2-PS'!$D$4:$G$4,0)+(COUNTA('E2-PS'!$A$4:$G$4)-4),0)="","",(VLOOKUP($B39,'E2-PS'!$A$4:$G$46,MATCH(I$4,'E2-PS'!$D$4:$G$4,0)+(COUNTA('E2-PS'!$A$4:$G$4)-4),0))),"")</f>
        <v/>
      </c>
      <c r="J39" s="24" t="str">
        <f ca="1">IFERROR(IF(VLOOKUP($B39,'E2-PS'!$A$4:$G$46,MATCH(J$4,'E2-PS'!$D$4:$G$4,0)+(COUNTA('E2-PS'!$A$4:$G$4)-4),0)="","",(VLOOKUP($B39,'E2-PS'!$A$4:$G$46,MATCH(J$4,'E2-PS'!$D$4:$G$4,0)+(COUNTA('E2-PS'!$A$4:$G$4)-4),0))),"")</f>
        <v/>
      </c>
      <c r="K39" s="24" t="str">
        <f ca="1">IFERROR(IF(VLOOKUP($B39,'E2-PS'!$A$4:$G$46,MATCH(K$4,'E2-PS'!$D$4:$G$4,0)+(COUNTA('E2-PS'!$A$4:$G$4)-4),0)="","",(VLOOKUP($B39,'E2-PS'!$A$4:$G$46,MATCH(K$4,'E2-PS'!$D$4:$G$4,0)+(COUNTA('E2-PS'!$A$4:$G$4)-4),0))),"")</f>
        <v/>
      </c>
      <c r="L39" s="24" t="str">
        <f ca="1">IFERROR(IF(VLOOKUP($B39,'E2-PS'!$A$4:$G$46,MATCH(L$4,'E2-PS'!$D$4:$G$4,0)+(COUNTA('E2-PS'!$A$4:$G$4)-4),0)="","",(VLOOKUP($B39,'E2-PS'!$A$4:$G$46,MATCH(L$4,'E2-PS'!$D$4:$G$4,0)+(COUNTA('E2-PS'!$A$4:$G$4)-4),0))),"")</f>
        <v/>
      </c>
      <c r="M39" s="24" t="str">
        <f ca="1">IFERROR(IF(VLOOKUP($B39,'E2-PS'!$A$4:$G$46,MATCH(M$4,'E2-PS'!$D$4:$G$4,0)+(COUNTA('E2-PS'!$A$4:$G$4)-4),0)="","",(VLOOKUP($B39,'E2-PS'!$A$4:$G$46,MATCH(M$4,'E2-PS'!$D$4:$G$4,0)+(COUNTA('E2-PS'!$A$4:$G$4)-4),0))),"")</f>
        <v/>
      </c>
      <c r="N39" s="24" t="str">
        <f ca="1">IFERROR(IF(VLOOKUP($B39,'E2-PS'!$A$4:$G$46,MATCH(N$4,'E2-PS'!$D$4:$G$4,0)+(COUNTA('E2-PS'!$A$4:$G$4)-4),0)="","",(VLOOKUP($B39,'E2-PS'!$A$4:$G$46,MATCH(N$4,'E2-PS'!$D$4:$G$4,0)+(COUNTA('E2-PS'!$A$4:$G$4)-4),0))),"")</f>
        <v/>
      </c>
      <c r="O39" s="24" t="str">
        <f ca="1">IFERROR(IF(VLOOKUP($B39,'E2-PS'!$A$4:$G$46,MATCH(O$4,'E2-PS'!$D$4:$G$4,0)+(COUNTA('E2-PS'!$A$4:$G$4)-4),0)="","",(VLOOKUP($B39,'E2-PS'!$A$4:$G$46,MATCH(O$4,'E2-PS'!$D$4:$G$4,0)+(COUNTA('E2-PS'!$A$4:$G$4)-4),0))),"")</f>
        <v/>
      </c>
      <c r="P39" s="24" t="str">
        <f ca="1">IFERROR(IF(VLOOKUP($B39,'E2-PS'!$A$4:$G$46,MATCH(P$4,'E2-PS'!$D$4:$G$4,0)+(COUNTA('E2-PS'!$A$4:$G$4)-4),0)="","",(VLOOKUP($B39,'E2-PS'!$A$4:$G$46,MATCH(P$4,'E2-PS'!$D$4:$G$4,0)+(COUNTA('E2-PS'!$A$4:$G$4)-4),0))),"")</f>
        <v/>
      </c>
      <c r="Q39" s="24" t="str">
        <f ca="1">IFERROR(IF(VLOOKUP($B39,'E2-PS'!$A$4:$G$46,MATCH(Q$4,'E2-PS'!$D$4:$G$4,0)+(COUNTA('E2-PS'!$A$4:$G$4)-4),0)="","",(VLOOKUP($B39,'E2-PS'!$A$4:$G$46,MATCH(Q$4,'E2-PS'!$D$4:$G$4,0)+(COUNTA('E2-PS'!$A$4:$G$4)-4),0))),"")</f>
        <v/>
      </c>
      <c r="R39" s="24" t="str">
        <f ca="1">IFERROR(IF(VLOOKUP($B39,'E2-PS'!$A$4:$G$46,MATCH(R$4,'E2-PS'!$D$4:$G$4,0)+(COUNTA('E2-PS'!$A$4:$G$4)-4),0)="","",(VLOOKUP($B39,'E2-PS'!$A$4:$G$46,MATCH(R$4,'E2-PS'!$D$4:$G$4,0)+(COUNTA('E2-PS'!$A$4:$G$4)-4),0))),"")</f>
        <v/>
      </c>
      <c r="S39" s="24" t="str">
        <f ca="1">IFERROR(IF(VLOOKUP($B39,'E2-PS'!$A$4:$G$46,MATCH(S$4,'E2-PS'!$D$4:$G$4,0)+(COUNTA('E2-PS'!$A$4:$G$4)-4),0)="","",(VLOOKUP($B39,'E2-PS'!$A$4:$G$46,MATCH(S$4,'E2-PS'!$D$4:$G$4,0)+(COUNTA('E2-PS'!$A$4:$G$4)-4),0))),"")</f>
        <v/>
      </c>
      <c r="T39" s="24" t="str">
        <f ca="1">IFERROR(IF(VLOOKUP($B39,'E2-PS'!$A$4:$G$46,MATCH(T$4,'E2-PS'!$D$4:$G$4,0)+(COUNTA('E2-PS'!$A$4:$G$4)-4),0)="","",(VLOOKUP($B39,'E2-PS'!$A$4:$G$46,MATCH(T$4,'E2-PS'!$D$4:$G$4,0)+(COUNTA('E2-PS'!$A$4:$G$4)-4),0))),"")</f>
        <v/>
      </c>
      <c r="U39" s="24" t="str">
        <f ca="1">IFERROR(IF(VLOOKUP($B39,'E2-PS'!$A$4:$G$46,MATCH(U$4,'E2-PS'!$D$4:$G$4,0)+(COUNTA('E2-PS'!$A$4:$G$4)-4),0)="","",(VLOOKUP($B39,'E2-PS'!$A$4:$G$46,MATCH(U$4,'E2-PS'!$D$4:$G$4,0)+(COUNTA('E2-PS'!$A$4:$G$4)-4),0))),"")</f>
        <v/>
      </c>
      <c r="V39" s="11" t="str">
        <f t="shared" ca="1" si="5"/>
        <v/>
      </c>
    </row>
    <row r="40" spans="1:25" x14ac:dyDescent="0.3">
      <c r="A40" s="9">
        <f t="shared" ca="1" si="6"/>
        <v>36</v>
      </c>
      <c r="B40" s="23" t="str">
        <f t="shared" ca="1" si="4"/>
        <v/>
      </c>
      <c r="C40" s="24" t="str">
        <f ca="1">IFERROR(IF(VLOOKUP($B40,'E2-PS'!$A$4:$G$46,MATCH(C$4,'E2-PS'!$D$4:$G$4,0)+(COUNTA('E2-PS'!$A$4:$G$4)-4),0)="","",(VLOOKUP($B40,'E2-PS'!$A$4:$G$46,MATCH(C$4,'E2-PS'!$D$4:$G$4,0)+(COUNTA('E2-PS'!$A$4:$G$4)-4),0))),"")</f>
        <v/>
      </c>
      <c r="D40" s="24" t="str">
        <f ca="1">IFERROR(IF(VLOOKUP($B40,'E2-PS'!$A$4:$G$46,MATCH(D$4,'E2-PS'!$D$4:$G$4,0)+(COUNTA('E2-PS'!$A$4:$G$4)-4),0)="","",(VLOOKUP($B40,'E2-PS'!$A$4:$G$46,MATCH(D$4,'E2-PS'!$D$4:$G$4,0)+(COUNTA('E2-PS'!$A$4:$G$4)-4),0))),"")</f>
        <v/>
      </c>
      <c r="E40" s="24" t="str">
        <f ca="1">IFERROR(IF(VLOOKUP($B40,'E2-PS'!$A$4:$G$46,MATCH(E$4,'E2-PS'!$D$4:$G$4,0)+(COUNTA('E2-PS'!$A$4:$G$4)-4),0)="","",(VLOOKUP($B40,'E2-PS'!$A$4:$G$46,MATCH(E$4,'E2-PS'!$D$4:$G$4,0)+(COUNTA('E2-PS'!$A$4:$G$4)-4),0))),"")</f>
        <v/>
      </c>
      <c r="F40" s="24" t="str">
        <f ca="1">IFERROR(IF(VLOOKUP($B40,'E2-PS'!$A$4:$G$46,MATCH(F$4,'E2-PS'!$D$4:$G$4,0)+(COUNTA('E2-PS'!$A$4:$G$4)-4),0)="","",(VLOOKUP($B40,'E2-PS'!$A$4:$G$46,MATCH(F$4,'E2-PS'!$D$4:$G$4,0)+(COUNTA('E2-PS'!$A$4:$G$4)-4),0))),"")</f>
        <v/>
      </c>
      <c r="G40" s="24" t="str">
        <f ca="1">IFERROR(IF(VLOOKUP($B40,'E2-PS'!$A$4:$G$46,MATCH(G$4,'E2-PS'!$D$4:$G$4,0)+(COUNTA('E2-PS'!$A$4:$G$4)-4),0)="","",(VLOOKUP($B40,'E2-PS'!$A$4:$G$46,MATCH(G$4,'E2-PS'!$D$4:$G$4,0)+(COUNTA('E2-PS'!$A$4:$G$4)-4),0))),"")</f>
        <v/>
      </c>
      <c r="H40" s="24" t="str">
        <f ca="1">IFERROR(IF(VLOOKUP($B40,'E2-PS'!$A$4:$G$46,MATCH(H$4,'E2-PS'!$D$4:$G$4,0)+(COUNTA('E2-PS'!$A$4:$G$4)-4),0)="","",(VLOOKUP($B40,'E2-PS'!$A$4:$G$46,MATCH(H$4,'E2-PS'!$D$4:$G$4,0)+(COUNTA('E2-PS'!$A$4:$G$4)-4),0))),"")</f>
        <v/>
      </c>
      <c r="I40" s="24" t="str">
        <f ca="1">IFERROR(IF(VLOOKUP($B40,'E2-PS'!$A$4:$G$46,MATCH(I$4,'E2-PS'!$D$4:$G$4,0)+(COUNTA('E2-PS'!$A$4:$G$4)-4),0)="","",(VLOOKUP($B40,'E2-PS'!$A$4:$G$46,MATCH(I$4,'E2-PS'!$D$4:$G$4,0)+(COUNTA('E2-PS'!$A$4:$G$4)-4),0))),"")</f>
        <v/>
      </c>
      <c r="J40" s="24" t="str">
        <f ca="1">IFERROR(IF(VLOOKUP($B40,'E2-PS'!$A$4:$G$46,MATCH(J$4,'E2-PS'!$D$4:$G$4,0)+(COUNTA('E2-PS'!$A$4:$G$4)-4),0)="","",(VLOOKUP($B40,'E2-PS'!$A$4:$G$46,MATCH(J$4,'E2-PS'!$D$4:$G$4,0)+(COUNTA('E2-PS'!$A$4:$G$4)-4),0))),"")</f>
        <v/>
      </c>
      <c r="K40" s="24" t="str">
        <f ca="1">IFERROR(IF(VLOOKUP($B40,'E2-PS'!$A$4:$G$46,MATCH(K$4,'E2-PS'!$D$4:$G$4,0)+(COUNTA('E2-PS'!$A$4:$G$4)-4),0)="","",(VLOOKUP($B40,'E2-PS'!$A$4:$G$46,MATCH(K$4,'E2-PS'!$D$4:$G$4,0)+(COUNTA('E2-PS'!$A$4:$G$4)-4),0))),"")</f>
        <v/>
      </c>
      <c r="L40" s="24" t="str">
        <f ca="1">IFERROR(IF(VLOOKUP($B40,'E2-PS'!$A$4:$G$46,MATCH(L$4,'E2-PS'!$D$4:$G$4,0)+(COUNTA('E2-PS'!$A$4:$G$4)-4),0)="","",(VLOOKUP($B40,'E2-PS'!$A$4:$G$46,MATCH(L$4,'E2-PS'!$D$4:$G$4,0)+(COUNTA('E2-PS'!$A$4:$G$4)-4),0))),"")</f>
        <v/>
      </c>
      <c r="M40" s="24" t="str">
        <f ca="1">IFERROR(IF(VLOOKUP($B40,'E2-PS'!$A$4:$G$46,MATCH(M$4,'E2-PS'!$D$4:$G$4,0)+(COUNTA('E2-PS'!$A$4:$G$4)-4),0)="","",(VLOOKUP($B40,'E2-PS'!$A$4:$G$46,MATCH(M$4,'E2-PS'!$D$4:$G$4,0)+(COUNTA('E2-PS'!$A$4:$G$4)-4),0))),"")</f>
        <v/>
      </c>
      <c r="N40" s="24" t="str">
        <f ca="1">IFERROR(IF(VLOOKUP($B40,'E2-PS'!$A$4:$G$46,MATCH(N$4,'E2-PS'!$D$4:$G$4,0)+(COUNTA('E2-PS'!$A$4:$G$4)-4),0)="","",(VLOOKUP($B40,'E2-PS'!$A$4:$G$46,MATCH(N$4,'E2-PS'!$D$4:$G$4,0)+(COUNTA('E2-PS'!$A$4:$G$4)-4),0))),"")</f>
        <v/>
      </c>
      <c r="O40" s="24" t="str">
        <f ca="1">IFERROR(IF(VLOOKUP($B40,'E2-PS'!$A$4:$G$46,MATCH(O$4,'E2-PS'!$D$4:$G$4,0)+(COUNTA('E2-PS'!$A$4:$G$4)-4),0)="","",(VLOOKUP($B40,'E2-PS'!$A$4:$G$46,MATCH(O$4,'E2-PS'!$D$4:$G$4,0)+(COUNTA('E2-PS'!$A$4:$G$4)-4),0))),"")</f>
        <v/>
      </c>
      <c r="P40" s="24" t="str">
        <f ca="1">IFERROR(IF(VLOOKUP($B40,'E2-PS'!$A$4:$G$46,MATCH(P$4,'E2-PS'!$D$4:$G$4,0)+(COUNTA('E2-PS'!$A$4:$G$4)-4),0)="","",(VLOOKUP($B40,'E2-PS'!$A$4:$G$46,MATCH(P$4,'E2-PS'!$D$4:$G$4,0)+(COUNTA('E2-PS'!$A$4:$G$4)-4),0))),"")</f>
        <v/>
      </c>
      <c r="Q40" s="24" t="str">
        <f ca="1">IFERROR(IF(VLOOKUP($B40,'E2-PS'!$A$4:$G$46,MATCH(Q$4,'E2-PS'!$D$4:$G$4,0)+(COUNTA('E2-PS'!$A$4:$G$4)-4),0)="","",(VLOOKUP($B40,'E2-PS'!$A$4:$G$46,MATCH(Q$4,'E2-PS'!$D$4:$G$4,0)+(COUNTA('E2-PS'!$A$4:$G$4)-4),0))),"")</f>
        <v/>
      </c>
      <c r="R40" s="24" t="str">
        <f ca="1">IFERROR(IF(VLOOKUP($B40,'E2-PS'!$A$4:$G$46,MATCH(R$4,'E2-PS'!$D$4:$G$4,0)+(COUNTA('E2-PS'!$A$4:$G$4)-4),0)="","",(VLOOKUP($B40,'E2-PS'!$A$4:$G$46,MATCH(R$4,'E2-PS'!$D$4:$G$4,0)+(COUNTA('E2-PS'!$A$4:$G$4)-4),0))),"")</f>
        <v/>
      </c>
      <c r="S40" s="24" t="str">
        <f ca="1">IFERROR(IF(VLOOKUP($B40,'E2-PS'!$A$4:$G$46,MATCH(S$4,'E2-PS'!$D$4:$G$4,0)+(COUNTA('E2-PS'!$A$4:$G$4)-4),0)="","",(VLOOKUP($B40,'E2-PS'!$A$4:$G$46,MATCH(S$4,'E2-PS'!$D$4:$G$4,0)+(COUNTA('E2-PS'!$A$4:$G$4)-4),0))),"")</f>
        <v/>
      </c>
      <c r="T40" s="24" t="str">
        <f ca="1">IFERROR(IF(VLOOKUP($B40,'E2-PS'!$A$4:$G$46,MATCH(T$4,'E2-PS'!$D$4:$G$4,0)+(COUNTA('E2-PS'!$A$4:$G$4)-4),0)="","",(VLOOKUP($B40,'E2-PS'!$A$4:$G$46,MATCH(T$4,'E2-PS'!$D$4:$G$4,0)+(COUNTA('E2-PS'!$A$4:$G$4)-4),0))),"")</f>
        <v/>
      </c>
      <c r="U40" s="24" t="str">
        <f ca="1">IFERROR(IF(VLOOKUP($B40,'E2-PS'!$A$4:$G$46,MATCH(U$4,'E2-PS'!$D$4:$G$4,0)+(COUNTA('E2-PS'!$A$4:$G$4)-4),0)="","",(VLOOKUP($B40,'E2-PS'!$A$4:$G$46,MATCH(U$4,'E2-PS'!$D$4:$G$4,0)+(COUNTA('E2-PS'!$A$4:$G$4)-4),0))),"")</f>
        <v/>
      </c>
      <c r="V40" s="11" t="str">
        <f t="shared" ca="1" si="5"/>
        <v/>
      </c>
    </row>
    <row r="41" spans="1:25" x14ac:dyDescent="0.3">
      <c r="B41" s="23" t="str">
        <f t="shared" ca="1" si="4"/>
        <v/>
      </c>
      <c r="C41" s="24" t="str">
        <f ca="1">IFERROR(IF(VLOOKUP($B41,'E2-PS'!$A$4:$G$46,MATCH(C$4,'E2-PS'!$D$4:$G$4,0)+(COUNTA('E2-PS'!$A$4:$G$4)-4),0)="","",(VLOOKUP($B41,'E2-PS'!$A$4:$G$46,MATCH(C$4,'E2-PS'!$D$4:$G$4,0)+(COUNTA('E2-PS'!$A$4:$G$4)-4),0))),"")</f>
        <v/>
      </c>
      <c r="D41" s="24" t="str">
        <f ca="1">IFERROR(IF(VLOOKUP($B41,'E2-PS'!$A$4:$G$46,MATCH(D$4,'E2-PS'!$D$4:$G$4,0)+(COUNTA('E2-PS'!$A$4:$G$4)-4),0)="","",(VLOOKUP($B41,'E2-PS'!$A$4:$G$46,MATCH(D$4,'E2-PS'!$D$4:$G$4,0)+(COUNTA('E2-PS'!$A$4:$G$4)-4),0))),"")</f>
        <v/>
      </c>
      <c r="E41" s="24" t="str">
        <f ca="1">IFERROR(IF(VLOOKUP($B41,'E2-PS'!$A$4:$G$46,MATCH(E$4,'E2-PS'!$D$4:$G$4,0)+(COUNTA('E2-PS'!$A$4:$G$4)-4),0)="","",(VLOOKUP($B41,'E2-PS'!$A$4:$G$46,MATCH(E$4,'E2-PS'!$D$4:$G$4,0)+(COUNTA('E2-PS'!$A$4:$G$4)-4),0))),"")</f>
        <v/>
      </c>
      <c r="F41" s="24" t="str">
        <f ca="1">IFERROR(IF(VLOOKUP($B41,'E2-PS'!$A$4:$G$46,MATCH(F$4,'E2-PS'!$D$4:$G$4,0)+(COUNTA('E2-PS'!$A$4:$G$4)-4),0)="","",(VLOOKUP($B41,'E2-PS'!$A$4:$G$46,MATCH(F$4,'E2-PS'!$D$4:$G$4,0)+(COUNTA('E2-PS'!$A$4:$G$4)-4),0))),"")</f>
        <v/>
      </c>
      <c r="G41" s="24" t="str">
        <f ca="1">IFERROR(IF(VLOOKUP($B41,'E2-PS'!$A$4:$G$46,MATCH(G$4,'E2-PS'!$D$4:$G$4,0)+(COUNTA('E2-PS'!$A$4:$G$4)-4),0)="","",(VLOOKUP($B41,'E2-PS'!$A$4:$G$46,MATCH(G$4,'E2-PS'!$D$4:$G$4,0)+(COUNTA('E2-PS'!$A$4:$G$4)-4),0))),"")</f>
        <v/>
      </c>
      <c r="H41" s="24" t="str">
        <f ca="1">IFERROR(IF(VLOOKUP($B41,'E2-PS'!$A$4:$G$46,MATCH(H$4,'E2-PS'!$D$4:$G$4,0)+(COUNTA('E2-PS'!$A$4:$G$4)-4),0)="","",(VLOOKUP($B41,'E2-PS'!$A$4:$G$46,MATCH(H$4,'E2-PS'!$D$4:$G$4,0)+(COUNTA('E2-PS'!$A$4:$G$4)-4),0))),"")</f>
        <v/>
      </c>
      <c r="I41" s="24" t="str">
        <f ca="1">IFERROR(IF(VLOOKUP($B41,'E2-PS'!$A$4:$G$46,MATCH(I$4,'E2-PS'!$D$4:$G$4,0)+(COUNTA('E2-PS'!$A$4:$G$4)-4),0)="","",(VLOOKUP($B41,'E2-PS'!$A$4:$G$46,MATCH(I$4,'E2-PS'!$D$4:$G$4,0)+(COUNTA('E2-PS'!$A$4:$G$4)-4),0))),"")</f>
        <v/>
      </c>
      <c r="J41" s="24" t="str">
        <f ca="1">IFERROR(IF(VLOOKUP($B41,'E2-PS'!$A$4:$G$46,MATCH(J$4,'E2-PS'!$D$4:$G$4,0)+(COUNTA('E2-PS'!$A$4:$G$4)-4),0)="","",(VLOOKUP($B41,'E2-PS'!$A$4:$G$46,MATCH(J$4,'E2-PS'!$D$4:$G$4,0)+(COUNTA('E2-PS'!$A$4:$G$4)-4),0))),"")</f>
        <v/>
      </c>
      <c r="K41" s="24" t="str">
        <f ca="1">IFERROR(IF(VLOOKUP($B41,'E2-PS'!$A$4:$G$46,MATCH(K$4,'E2-PS'!$D$4:$G$4,0)+(COUNTA('E2-PS'!$A$4:$G$4)-4),0)="","",(VLOOKUP($B41,'E2-PS'!$A$4:$G$46,MATCH(K$4,'E2-PS'!$D$4:$G$4,0)+(COUNTA('E2-PS'!$A$4:$G$4)-4),0))),"")</f>
        <v/>
      </c>
      <c r="L41" s="24" t="str">
        <f ca="1">IFERROR(IF(VLOOKUP($B41,'E2-PS'!$A$4:$G$46,MATCH(L$4,'E2-PS'!$D$4:$G$4,0)+(COUNTA('E2-PS'!$A$4:$G$4)-4),0)="","",(VLOOKUP($B41,'E2-PS'!$A$4:$G$46,MATCH(L$4,'E2-PS'!$D$4:$G$4,0)+(COUNTA('E2-PS'!$A$4:$G$4)-4),0))),"")</f>
        <v/>
      </c>
      <c r="M41" s="24" t="str">
        <f ca="1">IFERROR(IF(VLOOKUP($B41,'E2-PS'!$A$4:$G$46,MATCH(M$4,'E2-PS'!$D$4:$G$4,0)+(COUNTA('E2-PS'!$A$4:$G$4)-4),0)="","",(VLOOKUP($B41,'E2-PS'!$A$4:$G$46,MATCH(M$4,'E2-PS'!$D$4:$G$4,0)+(COUNTA('E2-PS'!$A$4:$G$4)-4),0))),"")</f>
        <v/>
      </c>
      <c r="N41" s="24" t="str">
        <f ca="1">IFERROR(IF(VLOOKUP($B41,'E2-PS'!$A$4:$G$46,MATCH(N$4,'E2-PS'!$D$4:$G$4,0)+(COUNTA('E2-PS'!$A$4:$G$4)-4),0)="","",(VLOOKUP($B41,'E2-PS'!$A$4:$G$46,MATCH(N$4,'E2-PS'!$D$4:$G$4,0)+(COUNTA('E2-PS'!$A$4:$G$4)-4),0))),"")</f>
        <v/>
      </c>
      <c r="O41" s="24" t="str">
        <f ca="1">IFERROR(IF(VLOOKUP($B41,'E2-PS'!$A$4:$G$46,MATCH(O$4,'E2-PS'!$D$4:$G$4,0)+(COUNTA('E2-PS'!$A$4:$G$4)-4),0)="","",(VLOOKUP($B41,'E2-PS'!$A$4:$G$46,MATCH(O$4,'E2-PS'!$D$4:$G$4,0)+(COUNTA('E2-PS'!$A$4:$G$4)-4),0))),"")</f>
        <v/>
      </c>
      <c r="P41" s="24" t="str">
        <f ca="1">IFERROR(IF(VLOOKUP($B41,'E2-PS'!$A$4:$G$46,MATCH(P$4,'E2-PS'!$D$4:$G$4,0)+(COUNTA('E2-PS'!$A$4:$G$4)-4),0)="","",(VLOOKUP($B41,'E2-PS'!$A$4:$G$46,MATCH(P$4,'E2-PS'!$D$4:$G$4,0)+(COUNTA('E2-PS'!$A$4:$G$4)-4),0))),"")</f>
        <v/>
      </c>
      <c r="Q41" s="24" t="str">
        <f ca="1">IFERROR(IF(VLOOKUP($B41,'E2-PS'!$A$4:$G$46,MATCH(Q$4,'E2-PS'!$D$4:$G$4,0)+(COUNTA('E2-PS'!$A$4:$G$4)-4),0)="","",(VLOOKUP($B41,'E2-PS'!$A$4:$G$46,MATCH(Q$4,'E2-PS'!$D$4:$G$4,0)+(COUNTA('E2-PS'!$A$4:$G$4)-4),0))),"")</f>
        <v/>
      </c>
      <c r="R41" s="24" t="str">
        <f ca="1">IFERROR(IF(VLOOKUP($B41,'E2-PS'!$A$4:$G$46,MATCH(R$4,'E2-PS'!$D$4:$G$4,0)+(COUNTA('E2-PS'!$A$4:$G$4)-4),0)="","",(VLOOKUP($B41,'E2-PS'!$A$4:$G$46,MATCH(R$4,'E2-PS'!$D$4:$G$4,0)+(COUNTA('E2-PS'!$A$4:$G$4)-4),0))),"")</f>
        <v/>
      </c>
      <c r="S41" s="24" t="str">
        <f ca="1">IFERROR(IF(VLOOKUP($B41,'E2-PS'!$A$4:$G$46,MATCH(S$4,'E2-PS'!$D$4:$G$4,0)+(COUNTA('E2-PS'!$A$4:$G$4)-4),0)="","",(VLOOKUP($B41,'E2-PS'!$A$4:$G$46,MATCH(S$4,'E2-PS'!$D$4:$G$4,0)+(COUNTA('E2-PS'!$A$4:$G$4)-4),0))),"")</f>
        <v/>
      </c>
      <c r="T41" s="24" t="str">
        <f ca="1">IFERROR(IF(VLOOKUP($B41,'E2-PS'!$A$4:$G$46,MATCH(T$4,'E2-PS'!$D$4:$G$4,0)+(COUNTA('E2-PS'!$A$4:$G$4)-4),0)="","",(VLOOKUP($B41,'E2-PS'!$A$4:$G$46,MATCH(T$4,'E2-PS'!$D$4:$G$4,0)+(COUNTA('E2-PS'!$A$4:$G$4)-4),0))),"")</f>
        <v/>
      </c>
      <c r="U41" s="24" t="str">
        <f ca="1">IFERROR(IF(VLOOKUP($B41,'E2-PS'!$A$4:$G$46,MATCH(U$4,'E2-PS'!$D$4:$G$4,0)+(COUNTA('E2-PS'!$A$4:$G$4)-4),0)="","",(VLOOKUP($B41,'E2-PS'!$A$4:$G$46,MATCH(U$4,'E2-PS'!$D$4:$G$4,0)+(COUNTA('E2-PS'!$A$4:$G$4)-4),0))),"")</f>
        <v/>
      </c>
      <c r="V41" s="11" t="str">
        <f t="shared" ca="1" si="5"/>
        <v/>
      </c>
    </row>
    <row r="42" spans="1:25" x14ac:dyDescent="0.3">
      <c r="B42" s="23" t="str">
        <f t="shared" ca="1" si="4"/>
        <v/>
      </c>
      <c r="C42" s="24" t="str">
        <f ca="1">IFERROR(IF(VLOOKUP($B42,'E2-PS'!$A$4:$G$46,MATCH(C$4,'E2-PS'!$D$4:$G$4,0)+(COUNTA('E2-PS'!$A$4:$G$4)-4),0)="","",(VLOOKUP($B42,'E2-PS'!$A$4:$G$46,MATCH(C$4,'E2-PS'!$D$4:$G$4,0)+(COUNTA('E2-PS'!$A$4:$G$4)-4),0))),"")</f>
        <v/>
      </c>
      <c r="D42" s="24" t="str">
        <f ca="1">IFERROR(IF(VLOOKUP($B42,'E2-PS'!$A$4:$G$46,MATCH(D$4,'E2-PS'!$D$4:$G$4,0)+(COUNTA('E2-PS'!$A$4:$G$4)-4),0)="","",(VLOOKUP($B42,'E2-PS'!$A$4:$G$46,MATCH(D$4,'E2-PS'!$D$4:$G$4,0)+(COUNTA('E2-PS'!$A$4:$G$4)-4),0))),"")</f>
        <v/>
      </c>
      <c r="E42" s="24" t="str">
        <f ca="1">IFERROR(IF(VLOOKUP($B42,'E2-PS'!$A$4:$G$46,MATCH(E$4,'E2-PS'!$D$4:$G$4,0)+(COUNTA('E2-PS'!$A$4:$G$4)-4),0)="","",(VLOOKUP($B42,'E2-PS'!$A$4:$G$46,MATCH(E$4,'E2-PS'!$D$4:$G$4,0)+(COUNTA('E2-PS'!$A$4:$G$4)-4),0))),"")</f>
        <v/>
      </c>
      <c r="F42" s="24" t="str">
        <f ca="1">IFERROR(IF(VLOOKUP($B42,'E2-PS'!$A$4:$G$46,MATCH(F$4,'E2-PS'!$D$4:$G$4,0)+(COUNTA('E2-PS'!$A$4:$G$4)-4),0)="","",(VLOOKUP($B42,'E2-PS'!$A$4:$G$46,MATCH(F$4,'E2-PS'!$D$4:$G$4,0)+(COUNTA('E2-PS'!$A$4:$G$4)-4),0))),"")</f>
        <v/>
      </c>
      <c r="G42" s="24" t="str">
        <f ca="1">IFERROR(IF(VLOOKUP($B42,'E2-PS'!$A$4:$G$46,MATCH(G$4,'E2-PS'!$D$4:$G$4,0)+(COUNTA('E2-PS'!$A$4:$G$4)-4),0)="","",(VLOOKUP($B42,'E2-PS'!$A$4:$G$46,MATCH(G$4,'E2-PS'!$D$4:$G$4,0)+(COUNTA('E2-PS'!$A$4:$G$4)-4),0))),"")</f>
        <v/>
      </c>
      <c r="H42" s="24" t="str">
        <f ca="1">IFERROR(IF(VLOOKUP($B42,'E2-PS'!$A$4:$G$46,MATCH(H$4,'E2-PS'!$D$4:$G$4,0)+(COUNTA('E2-PS'!$A$4:$G$4)-4),0)="","",(VLOOKUP($B42,'E2-PS'!$A$4:$G$46,MATCH(H$4,'E2-PS'!$D$4:$G$4,0)+(COUNTA('E2-PS'!$A$4:$G$4)-4),0))),"")</f>
        <v/>
      </c>
      <c r="I42" s="24" t="str">
        <f ca="1">IFERROR(IF(VLOOKUP($B42,'E2-PS'!$A$4:$G$46,MATCH(I$4,'E2-PS'!$D$4:$G$4,0)+(COUNTA('E2-PS'!$A$4:$G$4)-4),0)="","",(VLOOKUP($B42,'E2-PS'!$A$4:$G$46,MATCH(I$4,'E2-PS'!$D$4:$G$4,0)+(COUNTA('E2-PS'!$A$4:$G$4)-4),0))),"")</f>
        <v/>
      </c>
      <c r="J42" s="24" t="str">
        <f ca="1">IFERROR(IF(VLOOKUP($B42,'E2-PS'!$A$4:$G$46,MATCH(J$4,'E2-PS'!$D$4:$G$4,0)+(COUNTA('E2-PS'!$A$4:$G$4)-4),0)="","",(VLOOKUP($B42,'E2-PS'!$A$4:$G$46,MATCH(J$4,'E2-PS'!$D$4:$G$4,0)+(COUNTA('E2-PS'!$A$4:$G$4)-4),0))),"")</f>
        <v/>
      </c>
      <c r="K42" s="24" t="str">
        <f ca="1">IFERROR(IF(VLOOKUP($B42,'E2-PS'!$A$4:$G$46,MATCH(K$4,'E2-PS'!$D$4:$G$4,0)+(COUNTA('E2-PS'!$A$4:$G$4)-4),0)="","",(VLOOKUP($B42,'E2-PS'!$A$4:$G$46,MATCH(K$4,'E2-PS'!$D$4:$G$4,0)+(COUNTA('E2-PS'!$A$4:$G$4)-4),0))),"")</f>
        <v/>
      </c>
      <c r="L42" s="24" t="str">
        <f ca="1">IFERROR(IF(VLOOKUP($B42,'E2-PS'!$A$4:$G$46,MATCH(L$4,'E2-PS'!$D$4:$G$4,0)+(COUNTA('E2-PS'!$A$4:$G$4)-4),0)="","",(VLOOKUP($B42,'E2-PS'!$A$4:$G$46,MATCH(L$4,'E2-PS'!$D$4:$G$4,0)+(COUNTA('E2-PS'!$A$4:$G$4)-4),0))),"")</f>
        <v/>
      </c>
      <c r="M42" s="24" t="str">
        <f ca="1">IFERROR(IF(VLOOKUP($B42,'E2-PS'!$A$4:$G$46,MATCH(M$4,'E2-PS'!$D$4:$G$4,0)+(COUNTA('E2-PS'!$A$4:$G$4)-4),0)="","",(VLOOKUP($B42,'E2-PS'!$A$4:$G$46,MATCH(M$4,'E2-PS'!$D$4:$G$4,0)+(COUNTA('E2-PS'!$A$4:$G$4)-4),0))),"")</f>
        <v/>
      </c>
      <c r="N42" s="24" t="str">
        <f ca="1">IFERROR(IF(VLOOKUP($B42,'E2-PS'!$A$4:$G$46,MATCH(N$4,'E2-PS'!$D$4:$G$4,0)+(COUNTA('E2-PS'!$A$4:$G$4)-4),0)="","",(VLOOKUP($B42,'E2-PS'!$A$4:$G$46,MATCH(N$4,'E2-PS'!$D$4:$G$4,0)+(COUNTA('E2-PS'!$A$4:$G$4)-4),0))),"")</f>
        <v/>
      </c>
      <c r="O42" s="24" t="str">
        <f ca="1">IFERROR(IF(VLOOKUP($B42,'E2-PS'!$A$4:$G$46,MATCH(O$4,'E2-PS'!$D$4:$G$4,0)+(COUNTA('E2-PS'!$A$4:$G$4)-4),0)="","",(VLOOKUP($B42,'E2-PS'!$A$4:$G$46,MATCH(O$4,'E2-PS'!$D$4:$G$4,0)+(COUNTA('E2-PS'!$A$4:$G$4)-4),0))),"")</f>
        <v/>
      </c>
      <c r="P42" s="24" t="str">
        <f ca="1">IFERROR(IF(VLOOKUP($B42,'E2-PS'!$A$4:$G$46,MATCH(P$4,'E2-PS'!$D$4:$G$4,0)+(COUNTA('E2-PS'!$A$4:$G$4)-4),0)="","",(VLOOKUP($B42,'E2-PS'!$A$4:$G$46,MATCH(P$4,'E2-PS'!$D$4:$G$4,0)+(COUNTA('E2-PS'!$A$4:$G$4)-4),0))),"")</f>
        <v/>
      </c>
      <c r="Q42" s="24" t="str">
        <f ca="1">IFERROR(IF(VLOOKUP($B42,'E2-PS'!$A$4:$G$46,MATCH(Q$4,'E2-PS'!$D$4:$G$4,0)+(COUNTA('E2-PS'!$A$4:$G$4)-4),0)="","",(VLOOKUP($B42,'E2-PS'!$A$4:$G$46,MATCH(Q$4,'E2-PS'!$D$4:$G$4,0)+(COUNTA('E2-PS'!$A$4:$G$4)-4),0))),"")</f>
        <v/>
      </c>
      <c r="R42" s="24" t="str">
        <f ca="1">IFERROR(IF(VLOOKUP($B42,'E2-PS'!$A$4:$G$46,MATCH(R$4,'E2-PS'!$D$4:$G$4,0)+(COUNTA('E2-PS'!$A$4:$G$4)-4),0)="","",(VLOOKUP($B42,'E2-PS'!$A$4:$G$46,MATCH(R$4,'E2-PS'!$D$4:$G$4,0)+(COUNTA('E2-PS'!$A$4:$G$4)-4),0))),"")</f>
        <v/>
      </c>
      <c r="S42" s="24" t="str">
        <f ca="1">IFERROR(IF(VLOOKUP($B42,'E2-PS'!$A$4:$G$46,MATCH(S$4,'E2-PS'!$D$4:$G$4,0)+(COUNTA('E2-PS'!$A$4:$G$4)-4),0)="","",(VLOOKUP($B42,'E2-PS'!$A$4:$G$46,MATCH(S$4,'E2-PS'!$D$4:$G$4,0)+(COUNTA('E2-PS'!$A$4:$G$4)-4),0))),"")</f>
        <v/>
      </c>
      <c r="T42" s="24" t="str">
        <f ca="1">IFERROR(IF(VLOOKUP($B42,'E2-PS'!$A$4:$G$46,MATCH(T$4,'E2-PS'!$D$4:$G$4,0)+(COUNTA('E2-PS'!$A$4:$G$4)-4),0)="","",(VLOOKUP($B42,'E2-PS'!$A$4:$G$46,MATCH(T$4,'E2-PS'!$D$4:$G$4,0)+(COUNTA('E2-PS'!$A$4:$G$4)-4),0))),"")</f>
        <v/>
      </c>
      <c r="U42" s="24" t="str">
        <f ca="1">IFERROR(IF(VLOOKUP($B42,'E2-PS'!$A$4:$G$46,MATCH(U$4,'E2-PS'!$D$4:$G$4,0)+(COUNTA('E2-PS'!$A$4:$G$4)-4),0)="","",(VLOOKUP($B42,'E2-PS'!$A$4:$G$46,MATCH(U$4,'E2-PS'!$D$4:$G$4,0)+(COUNTA('E2-PS'!$A$4:$G$4)-4),0))),"")</f>
        <v/>
      </c>
      <c r="V42" s="11" t="str">
        <f t="shared" ca="1" si="5"/>
        <v/>
      </c>
    </row>
    <row r="43" spans="1:25" x14ac:dyDescent="0.3">
      <c r="B43" s="23" t="str">
        <f t="shared" ca="1" si="4"/>
        <v/>
      </c>
      <c r="C43" s="24" t="str">
        <f ca="1">IFERROR(IF(VLOOKUP($B43,'E2-PS'!$A$4:$G$46,MATCH(C$4,'E2-PS'!$D$4:$G$4,0)+(COUNTA('E2-PS'!$A$4:$G$4)-4),0)="","",(VLOOKUP($B43,'E2-PS'!$A$4:$G$46,MATCH(C$4,'E2-PS'!$D$4:$G$4,0)+(COUNTA('E2-PS'!$A$4:$G$4)-4),0))),"")</f>
        <v/>
      </c>
      <c r="D43" s="24" t="str">
        <f ca="1">IFERROR(IF(VLOOKUP($B43,'E2-PS'!$A$4:$G$46,MATCH(D$4,'E2-PS'!$D$4:$G$4,0)+(COUNTA('E2-PS'!$A$4:$G$4)-4),0)="","",(VLOOKUP($B43,'E2-PS'!$A$4:$G$46,MATCH(D$4,'E2-PS'!$D$4:$G$4,0)+(COUNTA('E2-PS'!$A$4:$G$4)-4),0))),"")</f>
        <v/>
      </c>
      <c r="E43" s="24" t="str">
        <f ca="1">IFERROR(IF(VLOOKUP($B43,'E2-PS'!$A$4:$G$46,MATCH(E$4,'E2-PS'!$D$4:$G$4,0)+(COUNTA('E2-PS'!$A$4:$G$4)-4),0)="","",(VLOOKUP($B43,'E2-PS'!$A$4:$G$46,MATCH(E$4,'E2-PS'!$D$4:$G$4,0)+(COUNTA('E2-PS'!$A$4:$G$4)-4),0))),"")</f>
        <v/>
      </c>
      <c r="F43" s="24" t="str">
        <f ca="1">IFERROR(IF(VLOOKUP($B43,'E2-PS'!$A$4:$G$46,MATCH(F$4,'E2-PS'!$D$4:$G$4,0)+(COUNTA('E2-PS'!$A$4:$G$4)-4),0)="","",(VLOOKUP($B43,'E2-PS'!$A$4:$G$46,MATCH(F$4,'E2-PS'!$D$4:$G$4,0)+(COUNTA('E2-PS'!$A$4:$G$4)-4),0))),"")</f>
        <v/>
      </c>
      <c r="G43" s="24" t="str">
        <f ca="1">IFERROR(IF(VLOOKUP($B43,'E2-PS'!$A$4:$G$46,MATCH(G$4,'E2-PS'!$D$4:$G$4,0)+(COUNTA('E2-PS'!$A$4:$G$4)-4),0)="","",(VLOOKUP($B43,'E2-PS'!$A$4:$G$46,MATCH(G$4,'E2-PS'!$D$4:$G$4,0)+(COUNTA('E2-PS'!$A$4:$G$4)-4),0))),"")</f>
        <v/>
      </c>
      <c r="H43" s="24" t="str">
        <f ca="1">IFERROR(IF(VLOOKUP($B43,'E2-PS'!$A$4:$G$46,MATCH(H$4,'E2-PS'!$D$4:$G$4,0)+(COUNTA('E2-PS'!$A$4:$G$4)-4),0)="","",(VLOOKUP($B43,'E2-PS'!$A$4:$G$46,MATCH(H$4,'E2-PS'!$D$4:$G$4,0)+(COUNTA('E2-PS'!$A$4:$G$4)-4),0))),"")</f>
        <v/>
      </c>
      <c r="I43" s="24" t="str">
        <f ca="1">IFERROR(IF(VLOOKUP($B43,'E2-PS'!$A$4:$G$46,MATCH(I$4,'E2-PS'!$D$4:$G$4,0)+(COUNTA('E2-PS'!$A$4:$G$4)-4),0)="","",(VLOOKUP($B43,'E2-PS'!$A$4:$G$46,MATCH(I$4,'E2-PS'!$D$4:$G$4,0)+(COUNTA('E2-PS'!$A$4:$G$4)-4),0))),"")</f>
        <v/>
      </c>
      <c r="J43" s="24" t="str">
        <f ca="1">IFERROR(IF(VLOOKUP($B43,'E2-PS'!$A$4:$G$46,MATCH(J$4,'E2-PS'!$D$4:$G$4,0)+(COUNTA('E2-PS'!$A$4:$G$4)-4),0)="","",(VLOOKUP($B43,'E2-PS'!$A$4:$G$46,MATCH(J$4,'E2-PS'!$D$4:$G$4,0)+(COUNTA('E2-PS'!$A$4:$G$4)-4),0))),"")</f>
        <v/>
      </c>
      <c r="K43" s="24" t="str">
        <f ca="1">IFERROR(IF(VLOOKUP($B43,'E2-PS'!$A$4:$G$46,MATCH(K$4,'E2-PS'!$D$4:$G$4,0)+(COUNTA('E2-PS'!$A$4:$G$4)-4),0)="","",(VLOOKUP($B43,'E2-PS'!$A$4:$G$46,MATCH(K$4,'E2-PS'!$D$4:$G$4,0)+(COUNTA('E2-PS'!$A$4:$G$4)-4),0))),"")</f>
        <v/>
      </c>
      <c r="L43" s="24" t="str">
        <f ca="1">IFERROR(IF(VLOOKUP($B43,'E2-PS'!$A$4:$G$46,MATCH(L$4,'E2-PS'!$D$4:$G$4,0)+(COUNTA('E2-PS'!$A$4:$G$4)-4),0)="","",(VLOOKUP($B43,'E2-PS'!$A$4:$G$46,MATCH(L$4,'E2-PS'!$D$4:$G$4,0)+(COUNTA('E2-PS'!$A$4:$G$4)-4),0))),"")</f>
        <v/>
      </c>
      <c r="M43" s="24" t="str">
        <f ca="1">IFERROR(IF(VLOOKUP($B43,'E2-PS'!$A$4:$G$46,MATCH(M$4,'E2-PS'!$D$4:$G$4,0)+(COUNTA('E2-PS'!$A$4:$G$4)-4),0)="","",(VLOOKUP($B43,'E2-PS'!$A$4:$G$46,MATCH(M$4,'E2-PS'!$D$4:$G$4,0)+(COUNTA('E2-PS'!$A$4:$G$4)-4),0))),"")</f>
        <v/>
      </c>
      <c r="N43" s="24" t="str">
        <f ca="1">IFERROR(IF(VLOOKUP($B43,'E2-PS'!$A$4:$G$46,MATCH(N$4,'E2-PS'!$D$4:$G$4,0)+(COUNTA('E2-PS'!$A$4:$G$4)-4),0)="","",(VLOOKUP($B43,'E2-PS'!$A$4:$G$46,MATCH(N$4,'E2-PS'!$D$4:$G$4,0)+(COUNTA('E2-PS'!$A$4:$G$4)-4),0))),"")</f>
        <v/>
      </c>
      <c r="O43" s="24" t="str">
        <f ca="1">IFERROR(IF(VLOOKUP($B43,'E2-PS'!$A$4:$G$46,MATCH(O$4,'E2-PS'!$D$4:$G$4,0)+(COUNTA('E2-PS'!$A$4:$G$4)-4),0)="","",(VLOOKUP($B43,'E2-PS'!$A$4:$G$46,MATCH(O$4,'E2-PS'!$D$4:$G$4,0)+(COUNTA('E2-PS'!$A$4:$G$4)-4),0))),"")</f>
        <v/>
      </c>
      <c r="P43" s="24" t="str">
        <f ca="1">IFERROR(IF(VLOOKUP($B43,'E2-PS'!$A$4:$G$46,MATCH(P$4,'E2-PS'!$D$4:$G$4,0)+(COUNTA('E2-PS'!$A$4:$G$4)-4),0)="","",(VLOOKUP($B43,'E2-PS'!$A$4:$G$46,MATCH(P$4,'E2-PS'!$D$4:$G$4,0)+(COUNTA('E2-PS'!$A$4:$G$4)-4),0))),"")</f>
        <v/>
      </c>
      <c r="Q43" s="24" t="str">
        <f ca="1">IFERROR(IF(VLOOKUP($B43,'E2-PS'!$A$4:$G$46,MATCH(Q$4,'E2-PS'!$D$4:$G$4,0)+(COUNTA('E2-PS'!$A$4:$G$4)-4),0)="","",(VLOOKUP($B43,'E2-PS'!$A$4:$G$46,MATCH(Q$4,'E2-PS'!$D$4:$G$4,0)+(COUNTA('E2-PS'!$A$4:$G$4)-4),0))),"")</f>
        <v/>
      </c>
      <c r="R43" s="24" t="str">
        <f ca="1">IFERROR(IF(VLOOKUP($B43,'E2-PS'!$A$4:$G$46,MATCH(R$4,'E2-PS'!$D$4:$G$4,0)+(COUNTA('E2-PS'!$A$4:$G$4)-4),0)="","",(VLOOKUP($B43,'E2-PS'!$A$4:$G$46,MATCH(R$4,'E2-PS'!$D$4:$G$4,0)+(COUNTA('E2-PS'!$A$4:$G$4)-4),0))),"")</f>
        <v/>
      </c>
      <c r="S43" s="24" t="str">
        <f ca="1">IFERROR(IF(VLOOKUP($B43,'E2-PS'!$A$4:$G$46,MATCH(S$4,'E2-PS'!$D$4:$G$4,0)+(COUNTA('E2-PS'!$A$4:$G$4)-4),0)="","",(VLOOKUP($B43,'E2-PS'!$A$4:$G$46,MATCH(S$4,'E2-PS'!$D$4:$G$4,0)+(COUNTA('E2-PS'!$A$4:$G$4)-4),0))),"")</f>
        <v/>
      </c>
      <c r="T43" s="24" t="str">
        <f ca="1">IFERROR(IF(VLOOKUP($B43,'E2-PS'!$A$4:$G$46,MATCH(T$4,'E2-PS'!$D$4:$G$4,0)+(COUNTA('E2-PS'!$A$4:$G$4)-4),0)="","",(VLOOKUP($B43,'E2-PS'!$A$4:$G$46,MATCH(T$4,'E2-PS'!$D$4:$G$4,0)+(COUNTA('E2-PS'!$A$4:$G$4)-4),0))),"")</f>
        <v/>
      </c>
      <c r="U43" s="24" t="str">
        <f ca="1">IFERROR(IF(VLOOKUP($B43,'E2-PS'!$A$4:$G$46,MATCH(U$4,'E2-PS'!$D$4:$G$4,0)+(COUNTA('E2-PS'!$A$4:$G$4)-4),0)="","",(VLOOKUP($B43,'E2-PS'!$A$4:$G$46,MATCH(U$4,'E2-PS'!$D$4:$G$4,0)+(COUNTA('E2-PS'!$A$4:$G$4)-4),0))),"")</f>
        <v/>
      </c>
      <c r="V43" s="11" t="str">
        <f t="shared" ca="1" si="5"/>
        <v/>
      </c>
    </row>
    <row r="44" spans="1:25" x14ac:dyDescent="0.3">
      <c r="B44" s="23" t="str">
        <f t="shared" ca="1" si="4"/>
        <v/>
      </c>
      <c r="C44" s="24" t="str">
        <f ca="1">IFERROR(IF(VLOOKUP($B44,'E2-PS'!$A$4:$G$46,MATCH(C$4,'E2-PS'!$D$4:$G$4,0)+(COUNTA('E2-PS'!$A$4:$G$4)-4),0)="","",(VLOOKUP($B44,'E2-PS'!$A$4:$G$46,MATCH(C$4,'E2-PS'!$D$4:$G$4,0)+(COUNTA('E2-PS'!$A$4:$G$4)-4),0))),"")</f>
        <v/>
      </c>
      <c r="D44" s="24" t="str">
        <f ca="1">IFERROR(IF(VLOOKUP($B44,'E2-PS'!$A$4:$G$46,MATCH(D$4,'E2-PS'!$D$4:$G$4,0)+(COUNTA('E2-PS'!$A$4:$G$4)-4),0)="","",(VLOOKUP($B44,'E2-PS'!$A$4:$G$46,MATCH(D$4,'E2-PS'!$D$4:$G$4,0)+(COUNTA('E2-PS'!$A$4:$G$4)-4),0))),"")</f>
        <v/>
      </c>
      <c r="E44" s="24" t="str">
        <f ca="1">IFERROR(IF(VLOOKUP($B44,'E2-PS'!$A$4:$G$46,MATCH(E$4,'E2-PS'!$D$4:$G$4,0)+(COUNTA('E2-PS'!$A$4:$G$4)-4),0)="","",(VLOOKUP($B44,'E2-PS'!$A$4:$G$46,MATCH(E$4,'E2-PS'!$D$4:$G$4,0)+(COUNTA('E2-PS'!$A$4:$G$4)-4),0))),"")</f>
        <v/>
      </c>
      <c r="F44" s="24" t="str">
        <f ca="1">IFERROR(IF(VLOOKUP($B44,'E2-PS'!$A$4:$G$46,MATCH(F$4,'E2-PS'!$D$4:$G$4,0)+(COUNTA('E2-PS'!$A$4:$G$4)-4),0)="","",(VLOOKUP($B44,'E2-PS'!$A$4:$G$46,MATCH(F$4,'E2-PS'!$D$4:$G$4,0)+(COUNTA('E2-PS'!$A$4:$G$4)-4),0))),"")</f>
        <v/>
      </c>
      <c r="G44" s="24" t="str">
        <f ca="1">IFERROR(IF(VLOOKUP($B44,'E2-PS'!$A$4:$G$46,MATCH(G$4,'E2-PS'!$D$4:$G$4,0)+(COUNTA('E2-PS'!$A$4:$G$4)-4),0)="","",(VLOOKUP($B44,'E2-PS'!$A$4:$G$46,MATCH(G$4,'E2-PS'!$D$4:$G$4,0)+(COUNTA('E2-PS'!$A$4:$G$4)-4),0))),"")</f>
        <v/>
      </c>
      <c r="H44" s="24" t="str">
        <f ca="1">IFERROR(IF(VLOOKUP($B44,'E2-PS'!$A$4:$G$46,MATCH(H$4,'E2-PS'!$D$4:$G$4,0)+(COUNTA('E2-PS'!$A$4:$G$4)-4),0)="","",(VLOOKUP($B44,'E2-PS'!$A$4:$G$46,MATCH(H$4,'E2-PS'!$D$4:$G$4,0)+(COUNTA('E2-PS'!$A$4:$G$4)-4),0))),"")</f>
        <v/>
      </c>
      <c r="I44" s="24" t="str">
        <f ca="1">IFERROR(IF(VLOOKUP($B44,'E2-PS'!$A$4:$G$46,MATCH(I$4,'E2-PS'!$D$4:$G$4,0)+(COUNTA('E2-PS'!$A$4:$G$4)-4),0)="","",(VLOOKUP($B44,'E2-PS'!$A$4:$G$46,MATCH(I$4,'E2-PS'!$D$4:$G$4,0)+(COUNTA('E2-PS'!$A$4:$G$4)-4),0))),"")</f>
        <v/>
      </c>
      <c r="J44" s="24" t="str">
        <f ca="1">IFERROR(IF(VLOOKUP($B44,'E2-PS'!$A$4:$G$46,MATCH(J$4,'E2-PS'!$D$4:$G$4,0)+(COUNTA('E2-PS'!$A$4:$G$4)-4),0)="","",(VLOOKUP($B44,'E2-PS'!$A$4:$G$46,MATCH(J$4,'E2-PS'!$D$4:$G$4,0)+(COUNTA('E2-PS'!$A$4:$G$4)-4),0))),"")</f>
        <v/>
      </c>
      <c r="K44" s="24" t="str">
        <f ca="1">IFERROR(IF(VLOOKUP($B44,'E2-PS'!$A$4:$G$46,MATCH(K$4,'E2-PS'!$D$4:$G$4,0)+(COUNTA('E2-PS'!$A$4:$G$4)-4),0)="","",(VLOOKUP($B44,'E2-PS'!$A$4:$G$46,MATCH(K$4,'E2-PS'!$D$4:$G$4,0)+(COUNTA('E2-PS'!$A$4:$G$4)-4),0))),"")</f>
        <v/>
      </c>
      <c r="L44" s="24" t="str">
        <f ca="1">IFERROR(IF(VLOOKUP($B44,'E2-PS'!$A$4:$G$46,MATCH(L$4,'E2-PS'!$D$4:$G$4,0)+(COUNTA('E2-PS'!$A$4:$G$4)-4),0)="","",(VLOOKUP($B44,'E2-PS'!$A$4:$G$46,MATCH(L$4,'E2-PS'!$D$4:$G$4,0)+(COUNTA('E2-PS'!$A$4:$G$4)-4),0))),"")</f>
        <v/>
      </c>
      <c r="M44" s="24" t="str">
        <f ca="1">IFERROR(IF(VLOOKUP($B44,'E2-PS'!$A$4:$G$46,MATCH(M$4,'E2-PS'!$D$4:$G$4,0)+(COUNTA('E2-PS'!$A$4:$G$4)-4),0)="","",(VLOOKUP($B44,'E2-PS'!$A$4:$G$46,MATCH(M$4,'E2-PS'!$D$4:$G$4,0)+(COUNTA('E2-PS'!$A$4:$G$4)-4),0))),"")</f>
        <v/>
      </c>
      <c r="N44" s="24" t="str">
        <f ca="1">IFERROR(IF(VLOOKUP($B44,'E2-PS'!$A$4:$G$46,MATCH(N$4,'E2-PS'!$D$4:$G$4,0)+(COUNTA('E2-PS'!$A$4:$G$4)-4),0)="","",(VLOOKUP($B44,'E2-PS'!$A$4:$G$46,MATCH(N$4,'E2-PS'!$D$4:$G$4,0)+(COUNTA('E2-PS'!$A$4:$G$4)-4),0))),"")</f>
        <v/>
      </c>
      <c r="O44" s="24" t="str">
        <f ca="1">IFERROR(IF(VLOOKUP($B44,'E2-PS'!$A$4:$G$46,MATCH(O$4,'E2-PS'!$D$4:$G$4,0)+(COUNTA('E2-PS'!$A$4:$G$4)-4),0)="","",(VLOOKUP($B44,'E2-PS'!$A$4:$G$46,MATCH(O$4,'E2-PS'!$D$4:$G$4,0)+(COUNTA('E2-PS'!$A$4:$G$4)-4),0))),"")</f>
        <v/>
      </c>
      <c r="P44" s="24" t="str">
        <f ca="1">IFERROR(IF(VLOOKUP($B44,'E2-PS'!$A$4:$G$46,MATCH(P$4,'E2-PS'!$D$4:$G$4,0)+(COUNTA('E2-PS'!$A$4:$G$4)-4),0)="","",(VLOOKUP($B44,'E2-PS'!$A$4:$G$46,MATCH(P$4,'E2-PS'!$D$4:$G$4,0)+(COUNTA('E2-PS'!$A$4:$G$4)-4),0))),"")</f>
        <v/>
      </c>
      <c r="Q44" s="24" t="str">
        <f ca="1">IFERROR(IF(VLOOKUP($B44,'E2-PS'!$A$4:$G$46,MATCH(Q$4,'E2-PS'!$D$4:$G$4,0)+(COUNTA('E2-PS'!$A$4:$G$4)-4),0)="","",(VLOOKUP($B44,'E2-PS'!$A$4:$G$46,MATCH(Q$4,'E2-PS'!$D$4:$G$4,0)+(COUNTA('E2-PS'!$A$4:$G$4)-4),0))),"")</f>
        <v/>
      </c>
      <c r="R44" s="24" t="str">
        <f ca="1">IFERROR(IF(VLOOKUP($B44,'E2-PS'!$A$4:$G$46,MATCH(R$4,'E2-PS'!$D$4:$G$4,0)+(COUNTA('E2-PS'!$A$4:$G$4)-4),0)="","",(VLOOKUP($B44,'E2-PS'!$A$4:$G$46,MATCH(R$4,'E2-PS'!$D$4:$G$4,0)+(COUNTA('E2-PS'!$A$4:$G$4)-4),0))),"")</f>
        <v/>
      </c>
      <c r="S44" s="24" t="str">
        <f ca="1">IFERROR(IF(VLOOKUP($B44,'E2-PS'!$A$4:$G$46,MATCH(S$4,'E2-PS'!$D$4:$G$4,0)+(COUNTA('E2-PS'!$A$4:$G$4)-4),0)="","",(VLOOKUP($B44,'E2-PS'!$A$4:$G$46,MATCH(S$4,'E2-PS'!$D$4:$G$4,0)+(COUNTA('E2-PS'!$A$4:$G$4)-4),0))),"")</f>
        <v/>
      </c>
      <c r="T44" s="24" t="str">
        <f ca="1">IFERROR(IF(VLOOKUP($B44,'E2-PS'!$A$4:$G$46,MATCH(T$4,'E2-PS'!$D$4:$G$4,0)+(COUNTA('E2-PS'!$A$4:$G$4)-4),0)="","",(VLOOKUP($B44,'E2-PS'!$A$4:$G$46,MATCH(T$4,'E2-PS'!$D$4:$G$4,0)+(COUNTA('E2-PS'!$A$4:$G$4)-4),0))),"")</f>
        <v/>
      </c>
      <c r="U44" s="24" t="str">
        <f ca="1">IFERROR(IF(VLOOKUP($B44,'E2-PS'!$A$4:$G$46,MATCH(U$4,'E2-PS'!$D$4:$G$4,0)+(COUNTA('E2-PS'!$A$4:$G$4)-4),0)="","",(VLOOKUP($B44,'E2-PS'!$A$4:$G$46,MATCH(U$4,'E2-PS'!$D$4:$G$4,0)+(COUNTA('E2-PS'!$A$4:$G$4)-4),0))),"")</f>
        <v/>
      </c>
      <c r="V44" s="11" t="str">
        <f t="shared" ca="1" si="5"/>
        <v/>
      </c>
    </row>
    <row r="45" spans="1:25" ht="21" x14ac:dyDescent="0.35">
      <c r="A45" s="9">
        <f ca="1">COUNTA(E2_MS)</f>
        <v>36</v>
      </c>
      <c r="B45" s="27" t="str">
        <f>'E2-MS'!A3</f>
        <v>Total E2-MS : 29</v>
      </c>
      <c r="C45" s="19">
        <f t="shared" ref="C45:U45" si="7">C3</f>
        <v>44501</v>
      </c>
      <c r="D45" s="19">
        <f t="shared" si="7"/>
        <v>44502</v>
      </c>
      <c r="E45" s="19">
        <f t="shared" si="7"/>
        <v>44504</v>
      </c>
      <c r="F45" s="19">
        <f t="shared" si="7"/>
        <v>44505</v>
      </c>
      <c r="G45" s="19">
        <f t="shared" si="7"/>
        <v>44508</v>
      </c>
      <c r="H45" s="19">
        <f t="shared" si="7"/>
        <v>44509</v>
      </c>
      <c r="I45" s="19">
        <f t="shared" si="7"/>
        <v>44511</v>
      </c>
      <c r="J45" s="19">
        <f t="shared" si="7"/>
        <v>44512</v>
      </c>
      <c r="K45" s="19">
        <f t="shared" si="7"/>
        <v>44515</v>
      </c>
      <c r="L45" s="19">
        <f t="shared" si="7"/>
        <v>44516</v>
      </c>
      <c r="M45" s="19">
        <f t="shared" si="7"/>
        <v>44518</v>
      </c>
      <c r="N45" s="19">
        <f t="shared" si="7"/>
        <v>44519</v>
      </c>
      <c r="O45" s="19">
        <f t="shared" si="7"/>
        <v>44522</v>
      </c>
      <c r="P45" s="19">
        <f t="shared" si="7"/>
        <v>44523</v>
      </c>
      <c r="Q45" s="19">
        <f t="shared" si="7"/>
        <v>44525</v>
      </c>
      <c r="R45" s="19">
        <f t="shared" si="7"/>
        <v>44526</v>
      </c>
      <c r="S45" s="19">
        <f t="shared" si="7"/>
        <v>44529</v>
      </c>
      <c r="T45" s="19">
        <f t="shared" si="7"/>
        <v>44530</v>
      </c>
      <c r="U45" s="19" t="str">
        <f t="shared" si="7"/>
        <v/>
      </c>
      <c r="V45" s="28"/>
      <c r="X45" s="13"/>
      <c r="Y45" s="14"/>
    </row>
    <row r="46" spans="1:25" x14ac:dyDescent="0.3">
      <c r="B46" s="21" t="s">
        <v>0</v>
      </c>
      <c r="C46" s="22" t="str">
        <f>IF(TEXT(C45,"Jjjj")="vendredi","vend",TEXT(C45,"Jjjj"))</f>
        <v>lundi</v>
      </c>
      <c r="D46" s="22" t="str">
        <f t="shared" ref="D46:U46" si="8">IF(TEXT(D45,"Jjjj")="vendredi","vend",TEXT(D45,"Jjjj"))</f>
        <v>mardi</v>
      </c>
      <c r="E46" s="22" t="str">
        <f t="shared" si="8"/>
        <v>jeudi</v>
      </c>
      <c r="F46" s="22" t="str">
        <f t="shared" si="8"/>
        <v>vend</v>
      </c>
      <c r="G46" s="22" t="str">
        <f t="shared" si="8"/>
        <v>lundi</v>
      </c>
      <c r="H46" s="22" t="str">
        <f t="shared" si="8"/>
        <v>mardi</v>
      </c>
      <c r="I46" s="22" t="str">
        <f t="shared" si="8"/>
        <v>jeudi</v>
      </c>
      <c r="J46" s="22" t="str">
        <f t="shared" si="8"/>
        <v>vend</v>
      </c>
      <c r="K46" s="22" t="str">
        <f t="shared" si="8"/>
        <v>lundi</v>
      </c>
      <c r="L46" s="22" t="str">
        <f t="shared" si="8"/>
        <v>mardi</v>
      </c>
      <c r="M46" s="22" t="str">
        <f t="shared" si="8"/>
        <v>jeudi</v>
      </c>
      <c r="N46" s="22" t="str">
        <f t="shared" si="8"/>
        <v>vend</v>
      </c>
      <c r="O46" s="22" t="str">
        <f t="shared" si="8"/>
        <v>lundi</v>
      </c>
      <c r="P46" s="22" t="str">
        <f t="shared" si="8"/>
        <v>mardi</v>
      </c>
      <c r="Q46" s="22" t="str">
        <f t="shared" si="8"/>
        <v>jeudi</v>
      </c>
      <c r="R46" s="22" t="str">
        <f t="shared" si="8"/>
        <v>vend</v>
      </c>
      <c r="S46" s="22" t="str">
        <f t="shared" si="8"/>
        <v>lundi</v>
      </c>
      <c r="T46" s="29" t="str">
        <f t="shared" si="8"/>
        <v>mardi</v>
      </c>
      <c r="U46" s="30" t="str">
        <f t="shared" si="8"/>
        <v/>
      </c>
      <c r="V46" s="13"/>
      <c r="X46" s="13"/>
      <c r="Y46" s="14"/>
    </row>
    <row r="47" spans="1:25" x14ac:dyDescent="0.3">
      <c r="A47" s="9">
        <f>1</f>
        <v>1</v>
      </c>
      <c r="B47" s="23">
        <f t="shared" ref="B47:B84" ca="1" si="9">IFERROR(INDEX(E2_MS,MATCH(A47,$A$47:$A$84,0),1),"")</f>
        <v>1</v>
      </c>
      <c r="C47" s="24" t="str">
        <f ca="1">IFERROR(IF(VLOOKUP($B47,'E2-MS'!$A$4:$G$46,MATCH(C$4,'E2-MS'!$D$4:$G$4,0)+(COUNTA('E2-PS'!$A$4:$G$4)-4),0)="","",(VLOOKUP($B47,'E2-MS'!$A$4:$G$46,MATCH(C$4,'E2-MS'!$D$4:$G$4,0)+(COUNTA('E2-PS'!$A$4:$G$4)-4),0))),"")</f>
        <v>O</v>
      </c>
      <c r="D47" s="24" t="str">
        <f ca="1">IFERROR(IF(VLOOKUP($B47,'E2-MS'!$A$4:$G$46,MATCH(D$4,'E2-MS'!$D$4:$G$4,0)+(COUNTA('E2-PS'!$A$4:$G$4)-4),0)="","",(VLOOKUP($B47,'E2-MS'!$A$4:$G$46,MATCH(D$4,'E2-MS'!$D$4:$G$4,0)+(COUNTA('E2-PS'!$A$4:$G$4)-4),0))),"")</f>
        <v>O</v>
      </c>
      <c r="E47" s="24" t="str">
        <f ca="1">IFERROR(IF(VLOOKUP($B47,'E2-MS'!$A$4:$G$46,MATCH(E$4,'E2-MS'!$D$4:$G$4,0)+(COUNTA('E2-PS'!$A$4:$G$4)-4),0)="","",(VLOOKUP($B47,'E2-MS'!$A$4:$G$46,MATCH(E$4,'E2-MS'!$D$4:$G$4,0)+(COUNTA('E2-PS'!$A$4:$G$4)-4),0))),"")</f>
        <v>O</v>
      </c>
      <c r="F47" s="24" t="str">
        <f ca="1">IFERROR(IF(VLOOKUP($B47,'E2-MS'!$A$4:$G$46,MATCH(F$4,'E2-MS'!$D$4:$G$4,0)+(COUNTA('E2-PS'!$A$4:$G$4)-4),0)="","",(VLOOKUP($B47,'E2-MS'!$A$4:$G$46,MATCH(F$4,'E2-MS'!$D$4:$G$4,0)+(COUNTA('E2-PS'!$A$4:$G$4)-4),0))),"")</f>
        <v>O</v>
      </c>
      <c r="G47" s="24" t="str">
        <f ca="1">IFERROR(IF(VLOOKUP($B47,'E2-MS'!$A$4:$G$46,MATCH(G$4,'E2-MS'!$D$4:$G$4,0)+(COUNTA('E2-PS'!$A$4:$G$4)-4),0)="","",(VLOOKUP($B47,'E2-MS'!$A$4:$G$46,MATCH(G$4,'E2-MS'!$D$4:$G$4,0)+(COUNTA('E2-PS'!$A$4:$G$4)-4),0))),"")</f>
        <v>O</v>
      </c>
      <c r="H47" s="24" t="str">
        <f ca="1">IFERROR(IF(VLOOKUP($B47,'E2-MS'!$A$4:$G$46,MATCH(H$4,'E2-MS'!$D$4:$G$4,0)+(COUNTA('E2-PS'!$A$4:$G$4)-4),0)="","",(VLOOKUP($B47,'E2-MS'!$A$4:$G$46,MATCH(H$4,'E2-MS'!$D$4:$G$4,0)+(COUNTA('E2-PS'!$A$4:$G$4)-4),0))),"")</f>
        <v>O</v>
      </c>
      <c r="I47" s="24" t="str">
        <f ca="1">IFERROR(IF(VLOOKUP($B47,'E2-MS'!$A$4:$G$46,MATCH(I$4,'E2-MS'!$D$4:$G$4,0)+(COUNTA('E2-PS'!$A$4:$G$4)-4),0)="","",(VLOOKUP($B47,'E2-MS'!$A$4:$G$46,MATCH(I$4,'E2-MS'!$D$4:$G$4,0)+(COUNTA('E2-PS'!$A$4:$G$4)-4),0))),"")</f>
        <v>O</v>
      </c>
      <c r="J47" s="24" t="str">
        <f ca="1">IFERROR(IF(VLOOKUP($B47,'E2-MS'!$A$4:$G$46,MATCH(J$4,'E2-MS'!$D$4:$G$4,0)+(COUNTA('E2-PS'!$A$4:$G$4)-4),0)="","",(VLOOKUP($B47,'E2-MS'!$A$4:$G$46,MATCH(J$4,'E2-MS'!$D$4:$G$4,0)+(COUNTA('E2-PS'!$A$4:$G$4)-4),0))),"")</f>
        <v>O</v>
      </c>
      <c r="K47" s="24" t="str">
        <f ca="1">IFERROR(IF(VLOOKUP($B47,'E2-MS'!$A$4:$G$46,MATCH(K$4,'E2-MS'!$D$4:$G$4,0)+(COUNTA('E2-PS'!$A$4:$G$4)-4),0)="","",(VLOOKUP($B47,'E2-MS'!$A$4:$G$46,MATCH(K$4,'E2-MS'!$D$4:$G$4,0)+(COUNTA('E2-PS'!$A$4:$G$4)-4),0))),"")</f>
        <v>O</v>
      </c>
      <c r="L47" s="24" t="str">
        <f ca="1">IFERROR(IF(VLOOKUP($B47,'E2-MS'!$A$4:$G$46,MATCH(L$4,'E2-MS'!$D$4:$G$4,0)+(COUNTA('E2-PS'!$A$4:$G$4)-4),0)="","",(VLOOKUP($B47,'E2-MS'!$A$4:$G$46,MATCH(L$4,'E2-MS'!$D$4:$G$4,0)+(COUNTA('E2-PS'!$A$4:$G$4)-4),0))),"")</f>
        <v>O</v>
      </c>
      <c r="M47" s="24" t="str">
        <f ca="1">IFERROR(IF(VLOOKUP($B47,'E2-MS'!$A$4:$G$46,MATCH(M$4,'E2-MS'!$D$4:$G$4,0)+(COUNTA('E2-PS'!$A$4:$G$4)-4),0)="","",(VLOOKUP($B47,'E2-MS'!$A$4:$G$46,MATCH(M$4,'E2-MS'!$D$4:$G$4,0)+(COUNTA('E2-PS'!$A$4:$G$4)-4),0))),"")</f>
        <v>O</v>
      </c>
      <c r="N47" s="24" t="str">
        <f ca="1">IFERROR(IF(VLOOKUP($B47,'E2-MS'!$A$4:$G$46,MATCH(N$4,'E2-MS'!$D$4:$G$4,0)+(COUNTA('E2-PS'!$A$4:$G$4)-4),0)="","",(VLOOKUP($B47,'E2-MS'!$A$4:$G$46,MATCH(N$4,'E2-MS'!$D$4:$G$4,0)+(COUNTA('E2-PS'!$A$4:$G$4)-4),0))),"")</f>
        <v>O</v>
      </c>
      <c r="O47" s="24" t="str">
        <f ca="1">IFERROR(IF(VLOOKUP($B47,'E2-MS'!$A$4:$G$46,MATCH(O$4,'E2-MS'!$D$4:$G$4,0)+(COUNTA('E2-PS'!$A$4:$G$4)-4),0)="","",(VLOOKUP($B47,'E2-MS'!$A$4:$G$46,MATCH(O$4,'E2-MS'!$D$4:$G$4,0)+(COUNTA('E2-PS'!$A$4:$G$4)-4),0))),"")</f>
        <v>O</v>
      </c>
      <c r="P47" s="24" t="str">
        <f ca="1">IFERROR(IF(VLOOKUP($B47,'E2-MS'!$A$4:$G$46,MATCH(P$4,'E2-MS'!$D$4:$G$4,0)+(COUNTA('E2-PS'!$A$4:$G$4)-4),0)="","",(VLOOKUP($B47,'E2-MS'!$A$4:$G$46,MATCH(P$4,'E2-MS'!$D$4:$G$4,0)+(COUNTA('E2-PS'!$A$4:$G$4)-4),0))),"")</f>
        <v>O</v>
      </c>
      <c r="Q47" s="24" t="str">
        <f ca="1">IFERROR(IF(VLOOKUP($B47,'E2-MS'!$A$4:$G$46,MATCH(Q$4,'E2-MS'!$D$4:$G$4,0)+(COUNTA('E2-PS'!$A$4:$G$4)-4),0)="","",(VLOOKUP($B47,'E2-MS'!$A$4:$G$46,MATCH(Q$4,'E2-MS'!$D$4:$G$4,0)+(COUNTA('E2-PS'!$A$4:$G$4)-4),0))),"")</f>
        <v>O</v>
      </c>
      <c r="R47" s="24" t="str">
        <f ca="1">IFERROR(IF(VLOOKUP($B47,'E2-MS'!$A$4:$G$46,MATCH(R$4,'E2-MS'!$D$4:$G$4,0)+(COUNTA('E2-PS'!$A$4:$G$4)-4),0)="","",(VLOOKUP($B47,'E2-MS'!$A$4:$G$46,MATCH(R$4,'E2-MS'!$D$4:$G$4,0)+(COUNTA('E2-PS'!$A$4:$G$4)-4),0))),"")</f>
        <v>O</v>
      </c>
      <c r="S47" s="24" t="str">
        <f ca="1">IFERROR(IF(VLOOKUP($B47,'E2-MS'!$A$4:$G$46,MATCH(S$4,'E2-MS'!$D$4:$G$4,0)+(COUNTA('E2-PS'!$A$4:$G$4)-4),0)="","",(VLOOKUP($B47,'E2-MS'!$A$4:$G$46,MATCH(S$4,'E2-MS'!$D$4:$G$4,0)+(COUNTA('E2-PS'!$A$4:$G$4)-4),0))),"")</f>
        <v>O</v>
      </c>
      <c r="T47" s="24" t="str">
        <f ca="1">IFERROR(IF(VLOOKUP($B47,'E2-MS'!$A$4:$G$46,MATCH(T$4,'E2-MS'!$D$4:$G$4,0)+(COUNTA('E2-PS'!$A$4:$G$4)-4),0)="","",(VLOOKUP($B47,'E2-MS'!$A$4:$G$46,MATCH(T$4,'E2-MS'!$D$4:$G$4,0)+(COUNTA('E2-PS'!$A$4:$G$4)-4),0))),"")</f>
        <v>O</v>
      </c>
      <c r="U47" s="31" t="str">
        <f ca="1">IFERROR(IF(VLOOKUP($B47,'E2-MS'!$A$4:$G$46,MATCH(U$4,'E2-MS'!$D$4:$G$4,0)+(COUNTA('E2-PS'!$A$4:$G$4)-4),0)="","",(VLOOKUP($B47,'E2-MS'!$A$4:$G$46,MATCH(U$4,'E2-MS'!$D$4:$G$4,0)+(COUNTA('E2-PS'!$A$4:$G$4)-4),0))),"")</f>
        <v/>
      </c>
      <c r="V47" s="11">
        <f ca="1">IF(COUNTIFS(C47:U47,"O",$C$2:$U$2,"FAUX")&gt;0,COUNTIFS(C47:U47,"O",$C$2:$U$2,"FAUX"),"")</f>
        <v>16</v>
      </c>
      <c r="X47" s="25"/>
    </row>
    <row r="48" spans="1:25" x14ac:dyDescent="0.3">
      <c r="A48" s="9">
        <f ca="1">IFERROR(IF(A47+1&gt;$A$45,"",A47+1),"")</f>
        <v>2</v>
      </c>
      <c r="B48" s="23">
        <f t="shared" ca="1" si="9"/>
        <v>2</v>
      </c>
      <c r="C48" s="24" t="str">
        <f ca="1">IFERROR(IF(VLOOKUP($B48,'E2-MS'!$A$4:$G$46,MATCH(C$4,'E2-MS'!$D$4:$G$4,0)+(COUNTA('E2-PS'!$A$4:$G$4)-4),0)="","",(VLOOKUP($B48,'E2-MS'!$A$4:$G$46,MATCH(C$4,'E2-MS'!$D$4:$G$4,0)+(COUNTA('E2-PS'!$A$4:$G$4)-4),0))),"")</f>
        <v>O</v>
      </c>
      <c r="D48" s="24" t="str">
        <f ca="1">IFERROR(IF(VLOOKUP($B48,'E2-MS'!$A$4:$G$46,MATCH(D$4,'E2-MS'!$D$4:$G$4,0)+(COUNTA('E2-PS'!$A$4:$G$4)-4),0)="","",(VLOOKUP($B48,'E2-MS'!$A$4:$G$46,MATCH(D$4,'E2-MS'!$D$4:$G$4,0)+(COUNTA('E2-PS'!$A$4:$G$4)-4),0))),"")</f>
        <v>O</v>
      </c>
      <c r="E48" s="24" t="str">
        <f ca="1">IFERROR(IF(VLOOKUP($B48,'E2-MS'!$A$4:$G$46,MATCH(E$4,'E2-MS'!$D$4:$G$4,0)+(COUNTA('E2-PS'!$A$4:$G$4)-4),0)="","",(VLOOKUP($B48,'E2-MS'!$A$4:$G$46,MATCH(E$4,'E2-MS'!$D$4:$G$4,0)+(COUNTA('E2-PS'!$A$4:$G$4)-4),0))),"")</f>
        <v>O</v>
      </c>
      <c r="F48" s="24" t="str">
        <f ca="1">IFERROR(IF(VLOOKUP($B48,'E2-MS'!$A$4:$G$46,MATCH(F$4,'E2-MS'!$D$4:$G$4,0)+(COUNTA('E2-PS'!$A$4:$G$4)-4),0)="","",(VLOOKUP($B48,'E2-MS'!$A$4:$G$46,MATCH(F$4,'E2-MS'!$D$4:$G$4,0)+(COUNTA('E2-PS'!$A$4:$G$4)-4),0))),"")</f>
        <v>O</v>
      </c>
      <c r="G48" s="24" t="str">
        <f ca="1">IFERROR(IF(VLOOKUP($B48,'E2-MS'!$A$4:$G$46,MATCH(G$4,'E2-MS'!$D$4:$G$4,0)+(COUNTA('E2-PS'!$A$4:$G$4)-4),0)="","",(VLOOKUP($B48,'E2-MS'!$A$4:$G$46,MATCH(G$4,'E2-MS'!$D$4:$G$4,0)+(COUNTA('E2-PS'!$A$4:$G$4)-4),0))),"")</f>
        <v>O</v>
      </c>
      <c r="H48" s="24" t="str">
        <f ca="1">IFERROR(IF(VLOOKUP($B48,'E2-MS'!$A$4:$G$46,MATCH(H$4,'E2-MS'!$D$4:$G$4,0)+(COUNTA('E2-PS'!$A$4:$G$4)-4),0)="","",(VLOOKUP($B48,'E2-MS'!$A$4:$G$46,MATCH(H$4,'E2-MS'!$D$4:$G$4,0)+(COUNTA('E2-PS'!$A$4:$G$4)-4),0))),"")</f>
        <v>O</v>
      </c>
      <c r="I48" s="24" t="str">
        <f ca="1">IFERROR(IF(VLOOKUP($B48,'E2-MS'!$A$4:$G$46,MATCH(I$4,'E2-MS'!$D$4:$G$4,0)+(COUNTA('E2-PS'!$A$4:$G$4)-4),0)="","",(VLOOKUP($B48,'E2-MS'!$A$4:$G$46,MATCH(I$4,'E2-MS'!$D$4:$G$4,0)+(COUNTA('E2-PS'!$A$4:$G$4)-4),0))),"")</f>
        <v>O</v>
      </c>
      <c r="J48" s="24" t="str">
        <f ca="1">IFERROR(IF(VLOOKUP($B48,'E2-MS'!$A$4:$G$46,MATCH(J$4,'E2-MS'!$D$4:$G$4,0)+(COUNTA('E2-PS'!$A$4:$G$4)-4),0)="","",(VLOOKUP($B48,'E2-MS'!$A$4:$G$46,MATCH(J$4,'E2-MS'!$D$4:$G$4,0)+(COUNTA('E2-PS'!$A$4:$G$4)-4),0))),"")</f>
        <v>O</v>
      </c>
      <c r="K48" s="24" t="str">
        <f ca="1">IFERROR(IF(VLOOKUP($B48,'E2-MS'!$A$4:$G$46,MATCH(K$4,'E2-MS'!$D$4:$G$4,0)+(COUNTA('E2-PS'!$A$4:$G$4)-4),0)="","",(VLOOKUP($B48,'E2-MS'!$A$4:$G$46,MATCH(K$4,'E2-MS'!$D$4:$G$4,0)+(COUNTA('E2-PS'!$A$4:$G$4)-4),0))),"")</f>
        <v>O</v>
      </c>
      <c r="L48" s="24" t="str">
        <f ca="1">IFERROR(IF(VLOOKUP($B48,'E2-MS'!$A$4:$G$46,MATCH(L$4,'E2-MS'!$D$4:$G$4,0)+(COUNTA('E2-PS'!$A$4:$G$4)-4),0)="","",(VLOOKUP($B48,'E2-MS'!$A$4:$G$46,MATCH(L$4,'E2-MS'!$D$4:$G$4,0)+(COUNTA('E2-PS'!$A$4:$G$4)-4),0))),"")</f>
        <v>O</v>
      </c>
      <c r="M48" s="24" t="str">
        <f ca="1">IFERROR(IF(VLOOKUP($B48,'E2-MS'!$A$4:$G$46,MATCH(M$4,'E2-MS'!$D$4:$G$4,0)+(COUNTA('E2-PS'!$A$4:$G$4)-4),0)="","",(VLOOKUP($B48,'E2-MS'!$A$4:$G$46,MATCH(M$4,'E2-MS'!$D$4:$G$4,0)+(COUNTA('E2-PS'!$A$4:$G$4)-4),0))),"")</f>
        <v>O</v>
      </c>
      <c r="N48" s="24" t="str">
        <f ca="1">IFERROR(IF(VLOOKUP($B48,'E2-MS'!$A$4:$G$46,MATCH(N$4,'E2-MS'!$D$4:$G$4,0)+(COUNTA('E2-PS'!$A$4:$G$4)-4),0)="","",(VLOOKUP($B48,'E2-MS'!$A$4:$G$46,MATCH(N$4,'E2-MS'!$D$4:$G$4,0)+(COUNTA('E2-PS'!$A$4:$G$4)-4),0))),"")</f>
        <v>O</v>
      </c>
      <c r="O48" s="24" t="str">
        <f ca="1">IFERROR(IF(VLOOKUP($B48,'E2-MS'!$A$4:$G$46,MATCH(O$4,'E2-MS'!$D$4:$G$4,0)+(COUNTA('E2-PS'!$A$4:$G$4)-4),0)="","",(VLOOKUP($B48,'E2-MS'!$A$4:$G$46,MATCH(O$4,'E2-MS'!$D$4:$G$4,0)+(COUNTA('E2-PS'!$A$4:$G$4)-4),0))),"")</f>
        <v>O</v>
      </c>
      <c r="P48" s="24" t="str">
        <f ca="1">IFERROR(IF(VLOOKUP($B48,'E2-MS'!$A$4:$G$46,MATCH(P$4,'E2-MS'!$D$4:$G$4,0)+(COUNTA('E2-PS'!$A$4:$G$4)-4),0)="","",(VLOOKUP($B48,'E2-MS'!$A$4:$G$46,MATCH(P$4,'E2-MS'!$D$4:$G$4,0)+(COUNTA('E2-PS'!$A$4:$G$4)-4),0))),"")</f>
        <v>O</v>
      </c>
      <c r="Q48" s="24" t="str">
        <f ca="1">IFERROR(IF(VLOOKUP($B48,'E2-MS'!$A$4:$G$46,MATCH(Q$4,'E2-MS'!$D$4:$G$4,0)+(COUNTA('E2-PS'!$A$4:$G$4)-4),0)="","",(VLOOKUP($B48,'E2-MS'!$A$4:$G$46,MATCH(Q$4,'E2-MS'!$D$4:$G$4,0)+(COUNTA('E2-PS'!$A$4:$G$4)-4),0))),"")</f>
        <v>O</v>
      </c>
      <c r="R48" s="24" t="str">
        <f ca="1">IFERROR(IF(VLOOKUP($B48,'E2-MS'!$A$4:$G$46,MATCH(R$4,'E2-MS'!$D$4:$G$4,0)+(COUNTA('E2-PS'!$A$4:$G$4)-4),0)="","",(VLOOKUP($B48,'E2-MS'!$A$4:$G$46,MATCH(R$4,'E2-MS'!$D$4:$G$4,0)+(COUNTA('E2-PS'!$A$4:$G$4)-4),0))),"")</f>
        <v>O</v>
      </c>
      <c r="S48" s="24" t="str">
        <f ca="1">IFERROR(IF(VLOOKUP($B48,'E2-MS'!$A$4:$G$46,MATCH(S$4,'E2-MS'!$D$4:$G$4,0)+(COUNTA('E2-PS'!$A$4:$G$4)-4),0)="","",(VLOOKUP($B48,'E2-MS'!$A$4:$G$46,MATCH(S$4,'E2-MS'!$D$4:$G$4,0)+(COUNTA('E2-PS'!$A$4:$G$4)-4),0))),"")</f>
        <v>O</v>
      </c>
      <c r="T48" s="24" t="str">
        <f ca="1">IFERROR(IF(VLOOKUP($B48,'E2-MS'!$A$4:$G$46,MATCH(T$4,'E2-MS'!$D$4:$G$4,0)+(COUNTA('E2-PS'!$A$4:$G$4)-4),0)="","",(VLOOKUP($B48,'E2-MS'!$A$4:$G$46,MATCH(T$4,'E2-MS'!$D$4:$G$4,0)+(COUNTA('E2-PS'!$A$4:$G$4)-4),0))),"")</f>
        <v>O</v>
      </c>
      <c r="U48" s="31" t="str">
        <f ca="1">IFERROR(IF(VLOOKUP($B48,'E2-MS'!$A$4:$G$46,MATCH(U$4,'E2-MS'!$D$4:$G$4,0)+(COUNTA('E2-PS'!$A$4:$G$4)-4),0)="","",(VLOOKUP($B48,'E2-MS'!$A$4:$G$46,MATCH(U$4,'E2-MS'!$D$4:$G$4,0)+(COUNTA('E2-PS'!$A$4:$G$4)-4),0))),"")</f>
        <v/>
      </c>
      <c r="V48" s="11">
        <f t="shared" ref="V48:V84" ca="1" si="10">IF(COUNTIFS(C48:U48,"O",$C$2:$U$2,"FAUX")&gt;0,COUNTIFS(C48:U48,"O",$C$2:$U$2,"FAUX"),"")</f>
        <v>16</v>
      </c>
      <c r="X48" s="25"/>
    </row>
    <row r="49" spans="1:24" x14ac:dyDescent="0.3">
      <c r="A49" s="9">
        <f t="shared" ref="A49:A84" ca="1" si="11">IFERROR(IF(A48+1&gt;$A$45,"",A48+1),"")</f>
        <v>3</v>
      </c>
      <c r="B49" s="23">
        <f t="shared" ca="1" si="9"/>
        <v>3</v>
      </c>
      <c r="C49" s="24" t="str">
        <f ca="1">IFERROR(IF(VLOOKUP($B49,'E2-MS'!$A$4:$G$46,MATCH(C$4,'E2-MS'!$D$4:$G$4,0)+(COUNTA('E2-PS'!$A$4:$G$4)-4),0)="","",(VLOOKUP($B49,'E2-MS'!$A$4:$G$46,MATCH(C$4,'E2-MS'!$D$4:$G$4,0)+(COUNTA('E2-PS'!$A$4:$G$4)-4),0))),"")</f>
        <v>O</v>
      </c>
      <c r="D49" s="24" t="str">
        <f ca="1">IFERROR(IF(VLOOKUP($B49,'E2-MS'!$A$4:$G$46,MATCH(D$4,'E2-MS'!$D$4:$G$4,0)+(COUNTA('E2-PS'!$A$4:$G$4)-4),0)="","",(VLOOKUP($B49,'E2-MS'!$A$4:$G$46,MATCH(D$4,'E2-MS'!$D$4:$G$4,0)+(COUNTA('E2-PS'!$A$4:$G$4)-4),0))),"")</f>
        <v>O</v>
      </c>
      <c r="E49" s="24" t="str">
        <f ca="1">IFERROR(IF(VLOOKUP($B49,'E2-MS'!$A$4:$G$46,MATCH(E$4,'E2-MS'!$D$4:$G$4,0)+(COUNTA('E2-PS'!$A$4:$G$4)-4),0)="","",(VLOOKUP($B49,'E2-MS'!$A$4:$G$46,MATCH(E$4,'E2-MS'!$D$4:$G$4,0)+(COUNTA('E2-PS'!$A$4:$G$4)-4),0))),"")</f>
        <v>O</v>
      </c>
      <c r="F49" s="24" t="str">
        <f ca="1">IFERROR(IF(VLOOKUP($B49,'E2-MS'!$A$4:$G$46,MATCH(F$4,'E2-MS'!$D$4:$G$4,0)+(COUNTA('E2-PS'!$A$4:$G$4)-4),0)="","",(VLOOKUP($B49,'E2-MS'!$A$4:$G$46,MATCH(F$4,'E2-MS'!$D$4:$G$4,0)+(COUNTA('E2-PS'!$A$4:$G$4)-4),0))),"")</f>
        <v>O</v>
      </c>
      <c r="G49" s="24" t="str">
        <f ca="1">IFERROR(IF(VLOOKUP($B49,'E2-MS'!$A$4:$G$46,MATCH(G$4,'E2-MS'!$D$4:$G$4,0)+(COUNTA('E2-PS'!$A$4:$G$4)-4),0)="","",(VLOOKUP($B49,'E2-MS'!$A$4:$G$46,MATCH(G$4,'E2-MS'!$D$4:$G$4,0)+(COUNTA('E2-PS'!$A$4:$G$4)-4),0))),"")</f>
        <v>O</v>
      </c>
      <c r="H49" s="24" t="str">
        <f ca="1">IFERROR(IF(VLOOKUP($B49,'E2-MS'!$A$4:$G$46,MATCH(H$4,'E2-MS'!$D$4:$G$4,0)+(COUNTA('E2-PS'!$A$4:$G$4)-4),0)="","",(VLOOKUP($B49,'E2-MS'!$A$4:$G$46,MATCH(H$4,'E2-MS'!$D$4:$G$4,0)+(COUNTA('E2-PS'!$A$4:$G$4)-4),0))),"")</f>
        <v>O</v>
      </c>
      <c r="I49" s="24" t="str">
        <f ca="1">IFERROR(IF(VLOOKUP($B49,'E2-MS'!$A$4:$G$46,MATCH(I$4,'E2-MS'!$D$4:$G$4,0)+(COUNTA('E2-PS'!$A$4:$G$4)-4),0)="","",(VLOOKUP($B49,'E2-MS'!$A$4:$G$46,MATCH(I$4,'E2-MS'!$D$4:$G$4,0)+(COUNTA('E2-PS'!$A$4:$G$4)-4),0))),"")</f>
        <v>O</v>
      </c>
      <c r="J49" s="24" t="str">
        <f ca="1">IFERROR(IF(VLOOKUP($B49,'E2-MS'!$A$4:$G$46,MATCH(J$4,'E2-MS'!$D$4:$G$4,0)+(COUNTA('E2-PS'!$A$4:$G$4)-4),0)="","",(VLOOKUP($B49,'E2-MS'!$A$4:$G$46,MATCH(J$4,'E2-MS'!$D$4:$G$4,0)+(COUNTA('E2-PS'!$A$4:$G$4)-4),0))),"")</f>
        <v>O</v>
      </c>
      <c r="K49" s="24" t="str">
        <f ca="1">IFERROR(IF(VLOOKUP($B49,'E2-MS'!$A$4:$G$46,MATCH(K$4,'E2-MS'!$D$4:$G$4,0)+(COUNTA('E2-PS'!$A$4:$G$4)-4),0)="","",(VLOOKUP($B49,'E2-MS'!$A$4:$G$46,MATCH(K$4,'E2-MS'!$D$4:$G$4,0)+(COUNTA('E2-PS'!$A$4:$G$4)-4),0))),"")</f>
        <v>O</v>
      </c>
      <c r="L49" s="24" t="str">
        <f ca="1">IFERROR(IF(VLOOKUP($B49,'E2-MS'!$A$4:$G$46,MATCH(L$4,'E2-MS'!$D$4:$G$4,0)+(COUNTA('E2-PS'!$A$4:$G$4)-4),0)="","",(VLOOKUP($B49,'E2-MS'!$A$4:$G$46,MATCH(L$4,'E2-MS'!$D$4:$G$4,0)+(COUNTA('E2-PS'!$A$4:$G$4)-4),0))),"")</f>
        <v>O</v>
      </c>
      <c r="M49" s="24" t="str">
        <f ca="1">IFERROR(IF(VLOOKUP($B49,'E2-MS'!$A$4:$G$46,MATCH(M$4,'E2-MS'!$D$4:$G$4,0)+(COUNTA('E2-PS'!$A$4:$G$4)-4),0)="","",(VLOOKUP($B49,'E2-MS'!$A$4:$G$46,MATCH(M$4,'E2-MS'!$D$4:$G$4,0)+(COUNTA('E2-PS'!$A$4:$G$4)-4),0))),"")</f>
        <v>O</v>
      </c>
      <c r="N49" s="24" t="str">
        <f ca="1">IFERROR(IF(VLOOKUP($B49,'E2-MS'!$A$4:$G$46,MATCH(N$4,'E2-MS'!$D$4:$G$4,0)+(COUNTA('E2-PS'!$A$4:$G$4)-4),0)="","",(VLOOKUP($B49,'E2-MS'!$A$4:$G$46,MATCH(N$4,'E2-MS'!$D$4:$G$4,0)+(COUNTA('E2-PS'!$A$4:$G$4)-4),0))),"")</f>
        <v>O</v>
      </c>
      <c r="O49" s="24" t="str">
        <f ca="1">IFERROR(IF(VLOOKUP($B49,'E2-MS'!$A$4:$G$46,MATCH(O$4,'E2-MS'!$D$4:$G$4,0)+(COUNTA('E2-PS'!$A$4:$G$4)-4),0)="","",(VLOOKUP($B49,'E2-MS'!$A$4:$G$46,MATCH(O$4,'E2-MS'!$D$4:$G$4,0)+(COUNTA('E2-PS'!$A$4:$G$4)-4),0))),"")</f>
        <v>O</v>
      </c>
      <c r="P49" s="24" t="str">
        <f ca="1">IFERROR(IF(VLOOKUP($B49,'E2-MS'!$A$4:$G$46,MATCH(P$4,'E2-MS'!$D$4:$G$4,0)+(COUNTA('E2-PS'!$A$4:$G$4)-4),0)="","",(VLOOKUP($B49,'E2-MS'!$A$4:$G$46,MATCH(P$4,'E2-MS'!$D$4:$G$4,0)+(COUNTA('E2-PS'!$A$4:$G$4)-4),0))),"")</f>
        <v>O</v>
      </c>
      <c r="Q49" s="24" t="str">
        <f ca="1">IFERROR(IF(VLOOKUP($B49,'E2-MS'!$A$4:$G$46,MATCH(Q$4,'E2-MS'!$D$4:$G$4,0)+(COUNTA('E2-PS'!$A$4:$G$4)-4),0)="","",(VLOOKUP($B49,'E2-MS'!$A$4:$G$46,MATCH(Q$4,'E2-MS'!$D$4:$G$4,0)+(COUNTA('E2-PS'!$A$4:$G$4)-4),0))),"")</f>
        <v>O</v>
      </c>
      <c r="R49" s="24" t="str">
        <f ca="1">IFERROR(IF(VLOOKUP($B49,'E2-MS'!$A$4:$G$46,MATCH(R$4,'E2-MS'!$D$4:$G$4,0)+(COUNTA('E2-PS'!$A$4:$G$4)-4),0)="","",(VLOOKUP($B49,'E2-MS'!$A$4:$G$46,MATCH(R$4,'E2-MS'!$D$4:$G$4,0)+(COUNTA('E2-PS'!$A$4:$G$4)-4),0))),"")</f>
        <v>O</v>
      </c>
      <c r="S49" s="24" t="str">
        <f ca="1">IFERROR(IF(VLOOKUP($B49,'E2-MS'!$A$4:$G$46,MATCH(S$4,'E2-MS'!$D$4:$G$4,0)+(COUNTA('E2-PS'!$A$4:$G$4)-4),0)="","",(VLOOKUP($B49,'E2-MS'!$A$4:$G$46,MATCH(S$4,'E2-MS'!$D$4:$G$4,0)+(COUNTA('E2-PS'!$A$4:$G$4)-4),0))),"")</f>
        <v>O</v>
      </c>
      <c r="T49" s="24" t="str">
        <f ca="1">IFERROR(IF(VLOOKUP($B49,'E2-MS'!$A$4:$G$46,MATCH(T$4,'E2-MS'!$D$4:$G$4,0)+(COUNTA('E2-PS'!$A$4:$G$4)-4),0)="","",(VLOOKUP($B49,'E2-MS'!$A$4:$G$46,MATCH(T$4,'E2-MS'!$D$4:$G$4,0)+(COUNTA('E2-PS'!$A$4:$G$4)-4),0))),"")</f>
        <v>O</v>
      </c>
      <c r="U49" s="31" t="str">
        <f ca="1">IFERROR(IF(VLOOKUP($B49,'E2-MS'!$A$4:$G$46,MATCH(U$4,'E2-MS'!$D$4:$G$4,0)+(COUNTA('E2-PS'!$A$4:$G$4)-4),0)="","",(VLOOKUP($B49,'E2-MS'!$A$4:$G$46,MATCH(U$4,'E2-MS'!$D$4:$G$4,0)+(COUNTA('E2-PS'!$A$4:$G$4)-4),0))),"")</f>
        <v/>
      </c>
      <c r="V49" s="11">
        <f t="shared" ca="1" si="10"/>
        <v>16</v>
      </c>
      <c r="X49" s="25"/>
    </row>
    <row r="50" spans="1:24" x14ac:dyDescent="0.3">
      <c r="A50" s="9">
        <f t="shared" ca="1" si="11"/>
        <v>4</v>
      </c>
      <c r="B50" s="23">
        <f t="shared" ca="1" si="9"/>
        <v>4</v>
      </c>
      <c r="C50" s="24" t="str">
        <f ca="1">IFERROR(IF(VLOOKUP($B50,'E2-MS'!$A$4:$G$46,MATCH(C$4,'E2-MS'!$D$4:$G$4,0)+(COUNTA('E2-PS'!$A$4:$G$4)-4),0)="","",(VLOOKUP($B50,'E2-MS'!$A$4:$G$46,MATCH(C$4,'E2-MS'!$D$4:$G$4,0)+(COUNTA('E2-PS'!$A$4:$G$4)-4),0))),"")</f>
        <v/>
      </c>
      <c r="D50" s="24" t="str">
        <f ca="1">IFERROR(IF(VLOOKUP($B50,'E2-MS'!$A$4:$G$46,MATCH(D$4,'E2-MS'!$D$4:$G$4,0)+(COUNTA('E2-PS'!$A$4:$G$4)-4),0)="","",(VLOOKUP($B50,'E2-MS'!$A$4:$G$46,MATCH(D$4,'E2-MS'!$D$4:$G$4,0)+(COUNTA('E2-PS'!$A$4:$G$4)-4),0))),"")</f>
        <v>O</v>
      </c>
      <c r="E50" s="24" t="str">
        <f ca="1">IFERROR(IF(VLOOKUP($B50,'E2-MS'!$A$4:$G$46,MATCH(E$4,'E2-MS'!$D$4:$G$4,0)+(COUNTA('E2-PS'!$A$4:$G$4)-4),0)="","",(VLOOKUP($B50,'E2-MS'!$A$4:$G$46,MATCH(E$4,'E2-MS'!$D$4:$G$4,0)+(COUNTA('E2-PS'!$A$4:$G$4)-4),0))),"")</f>
        <v/>
      </c>
      <c r="F50" s="24" t="str">
        <f ca="1">IFERROR(IF(VLOOKUP($B50,'E2-MS'!$A$4:$G$46,MATCH(F$4,'E2-MS'!$D$4:$G$4,0)+(COUNTA('E2-PS'!$A$4:$G$4)-4),0)="","",(VLOOKUP($B50,'E2-MS'!$A$4:$G$46,MATCH(F$4,'E2-MS'!$D$4:$G$4,0)+(COUNTA('E2-PS'!$A$4:$G$4)-4),0))),"")</f>
        <v>O</v>
      </c>
      <c r="G50" s="24" t="str">
        <f ca="1">IFERROR(IF(VLOOKUP($B50,'E2-MS'!$A$4:$G$46,MATCH(G$4,'E2-MS'!$D$4:$G$4,0)+(COUNTA('E2-PS'!$A$4:$G$4)-4),0)="","",(VLOOKUP($B50,'E2-MS'!$A$4:$G$46,MATCH(G$4,'E2-MS'!$D$4:$G$4,0)+(COUNTA('E2-PS'!$A$4:$G$4)-4),0))),"")</f>
        <v/>
      </c>
      <c r="H50" s="24" t="str">
        <f ca="1">IFERROR(IF(VLOOKUP($B50,'E2-MS'!$A$4:$G$46,MATCH(H$4,'E2-MS'!$D$4:$G$4,0)+(COUNTA('E2-PS'!$A$4:$G$4)-4),0)="","",(VLOOKUP($B50,'E2-MS'!$A$4:$G$46,MATCH(H$4,'E2-MS'!$D$4:$G$4,0)+(COUNTA('E2-PS'!$A$4:$G$4)-4),0))),"")</f>
        <v>O</v>
      </c>
      <c r="I50" s="24" t="str">
        <f ca="1">IFERROR(IF(VLOOKUP($B50,'E2-MS'!$A$4:$G$46,MATCH(I$4,'E2-MS'!$D$4:$G$4,0)+(COUNTA('E2-PS'!$A$4:$G$4)-4),0)="","",(VLOOKUP($B50,'E2-MS'!$A$4:$G$46,MATCH(I$4,'E2-MS'!$D$4:$G$4,0)+(COUNTA('E2-PS'!$A$4:$G$4)-4),0))),"")</f>
        <v/>
      </c>
      <c r="J50" s="24" t="str">
        <f ca="1">IFERROR(IF(VLOOKUP($B50,'E2-MS'!$A$4:$G$46,MATCH(J$4,'E2-MS'!$D$4:$G$4,0)+(COUNTA('E2-PS'!$A$4:$G$4)-4),0)="","",(VLOOKUP($B50,'E2-MS'!$A$4:$G$46,MATCH(J$4,'E2-MS'!$D$4:$G$4,0)+(COUNTA('E2-PS'!$A$4:$G$4)-4),0))),"")</f>
        <v>O</v>
      </c>
      <c r="K50" s="24" t="str">
        <f ca="1">IFERROR(IF(VLOOKUP($B50,'E2-MS'!$A$4:$G$46,MATCH(K$4,'E2-MS'!$D$4:$G$4,0)+(COUNTA('E2-PS'!$A$4:$G$4)-4),0)="","",(VLOOKUP($B50,'E2-MS'!$A$4:$G$46,MATCH(K$4,'E2-MS'!$D$4:$G$4,0)+(COUNTA('E2-PS'!$A$4:$G$4)-4),0))),"")</f>
        <v/>
      </c>
      <c r="L50" s="24" t="str">
        <f ca="1">IFERROR(IF(VLOOKUP($B50,'E2-MS'!$A$4:$G$46,MATCH(L$4,'E2-MS'!$D$4:$G$4,0)+(COUNTA('E2-PS'!$A$4:$G$4)-4),0)="","",(VLOOKUP($B50,'E2-MS'!$A$4:$G$46,MATCH(L$4,'E2-MS'!$D$4:$G$4,0)+(COUNTA('E2-PS'!$A$4:$G$4)-4),0))),"")</f>
        <v>O</v>
      </c>
      <c r="M50" s="24" t="str">
        <f ca="1">IFERROR(IF(VLOOKUP($B50,'E2-MS'!$A$4:$G$46,MATCH(M$4,'E2-MS'!$D$4:$G$4,0)+(COUNTA('E2-PS'!$A$4:$G$4)-4),0)="","",(VLOOKUP($B50,'E2-MS'!$A$4:$G$46,MATCH(M$4,'E2-MS'!$D$4:$G$4,0)+(COUNTA('E2-PS'!$A$4:$G$4)-4),0))),"")</f>
        <v/>
      </c>
      <c r="N50" s="24" t="str">
        <f ca="1">IFERROR(IF(VLOOKUP($B50,'E2-MS'!$A$4:$G$46,MATCH(N$4,'E2-MS'!$D$4:$G$4,0)+(COUNTA('E2-PS'!$A$4:$G$4)-4),0)="","",(VLOOKUP($B50,'E2-MS'!$A$4:$G$46,MATCH(N$4,'E2-MS'!$D$4:$G$4,0)+(COUNTA('E2-PS'!$A$4:$G$4)-4),0))),"")</f>
        <v>O</v>
      </c>
      <c r="O50" s="24" t="str">
        <f ca="1">IFERROR(IF(VLOOKUP($B50,'E2-MS'!$A$4:$G$46,MATCH(O$4,'E2-MS'!$D$4:$G$4,0)+(COUNTA('E2-PS'!$A$4:$G$4)-4),0)="","",(VLOOKUP($B50,'E2-MS'!$A$4:$G$46,MATCH(O$4,'E2-MS'!$D$4:$G$4,0)+(COUNTA('E2-PS'!$A$4:$G$4)-4),0))),"")</f>
        <v/>
      </c>
      <c r="P50" s="24" t="str">
        <f ca="1">IFERROR(IF(VLOOKUP($B50,'E2-MS'!$A$4:$G$46,MATCH(P$4,'E2-MS'!$D$4:$G$4,0)+(COUNTA('E2-PS'!$A$4:$G$4)-4),0)="","",(VLOOKUP($B50,'E2-MS'!$A$4:$G$46,MATCH(P$4,'E2-MS'!$D$4:$G$4,0)+(COUNTA('E2-PS'!$A$4:$G$4)-4),0))),"")</f>
        <v>O</v>
      </c>
      <c r="Q50" s="24" t="str">
        <f ca="1">IFERROR(IF(VLOOKUP($B50,'E2-MS'!$A$4:$G$46,MATCH(Q$4,'E2-MS'!$D$4:$G$4,0)+(COUNTA('E2-PS'!$A$4:$G$4)-4),0)="","",(VLOOKUP($B50,'E2-MS'!$A$4:$G$46,MATCH(Q$4,'E2-MS'!$D$4:$G$4,0)+(COUNTA('E2-PS'!$A$4:$G$4)-4),0))),"")</f>
        <v/>
      </c>
      <c r="R50" s="24" t="str">
        <f ca="1">IFERROR(IF(VLOOKUP($B50,'E2-MS'!$A$4:$G$46,MATCH(R$4,'E2-MS'!$D$4:$G$4,0)+(COUNTA('E2-PS'!$A$4:$G$4)-4),0)="","",(VLOOKUP($B50,'E2-MS'!$A$4:$G$46,MATCH(R$4,'E2-MS'!$D$4:$G$4,0)+(COUNTA('E2-PS'!$A$4:$G$4)-4),0))),"")</f>
        <v>O</v>
      </c>
      <c r="S50" s="24" t="str">
        <f ca="1">IFERROR(IF(VLOOKUP($B50,'E2-MS'!$A$4:$G$46,MATCH(S$4,'E2-MS'!$D$4:$G$4,0)+(COUNTA('E2-PS'!$A$4:$G$4)-4),0)="","",(VLOOKUP($B50,'E2-MS'!$A$4:$G$46,MATCH(S$4,'E2-MS'!$D$4:$G$4,0)+(COUNTA('E2-PS'!$A$4:$G$4)-4),0))),"")</f>
        <v/>
      </c>
      <c r="T50" s="24" t="str">
        <f ca="1">IFERROR(IF(VLOOKUP($B50,'E2-MS'!$A$4:$G$46,MATCH(T$4,'E2-MS'!$D$4:$G$4,0)+(COUNTA('E2-PS'!$A$4:$G$4)-4),0)="","",(VLOOKUP($B50,'E2-MS'!$A$4:$G$46,MATCH(T$4,'E2-MS'!$D$4:$G$4,0)+(COUNTA('E2-PS'!$A$4:$G$4)-4),0))),"")</f>
        <v>O</v>
      </c>
      <c r="U50" s="31" t="str">
        <f ca="1">IFERROR(IF(VLOOKUP($B50,'E2-MS'!$A$4:$G$46,MATCH(U$4,'E2-MS'!$D$4:$G$4,0)+(COUNTA('E2-PS'!$A$4:$G$4)-4),0)="","",(VLOOKUP($B50,'E2-MS'!$A$4:$G$46,MATCH(U$4,'E2-MS'!$D$4:$G$4,0)+(COUNTA('E2-PS'!$A$4:$G$4)-4),0))),"")</f>
        <v/>
      </c>
      <c r="V50" s="11">
        <f t="shared" ca="1" si="10"/>
        <v>9</v>
      </c>
      <c r="X50" s="25"/>
    </row>
    <row r="51" spans="1:24" x14ac:dyDescent="0.3">
      <c r="A51" s="9">
        <f t="shared" ca="1" si="11"/>
        <v>5</v>
      </c>
      <c r="B51" s="23">
        <f t="shared" ca="1" si="9"/>
        <v>5</v>
      </c>
      <c r="C51" s="24" t="str">
        <f ca="1">IFERROR(IF(VLOOKUP($B51,'E2-MS'!$A$4:$G$46,MATCH(C$4,'E2-MS'!$D$4:$G$4,0)+(COUNTA('E2-PS'!$A$4:$G$4)-4),0)="","",(VLOOKUP($B51,'E2-MS'!$A$4:$G$46,MATCH(C$4,'E2-MS'!$D$4:$G$4,0)+(COUNTA('E2-PS'!$A$4:$G$4)-4),0))),"")</f>
        <v>O</v>
      </c>
      <c r="D51" s="24" t="str">
        <f ca="1">IFERROR(IF(VLOOKUP($B51,'E2-MS'!$A$4:$G$46,MATCH(D$4,'E2-MS'!$D$4:$G$4,0)+(COUNTA('E2-PS'!$A$4:$G$4)-4),0)="","",(VLOOKUP($B51,'E2-MS'!$A$4:$G$46,MATCH(D$4,'E2-MS'!$D$4:$G$4,0)+(COUNTA('E2-PS'!$A$4:$G$4)-4),0))),"")</f>
        <v>O</v>
      </c>
      <c r="E51" s="24" t="str">
        <f ca="1">IFERROR(IF(VLOOKUP($B51,'E2-MS'!$A$4:$G$46,MATCH(E$4,'E2-MS'!$D$4:$G$4,0)+(COUNTA('E2-PS'!$A$4:$G$4)-4),0)="","",(VLOOKUP($B51,'E2-MS'!$A$4:$G$46,MATCH(E$4,'E2-MS'!$D$4:$G$4,0)+(COUNTA('E2-PS'!$A$4:$G$4)-4),0))),"")</f>
        <v>O</v>
      </c>
      <c r="F51" s="24" t="str">
        <f ca="1">IFERROR(IF(VLOOKUP($B51,'E2-MS'!$A$4:$G$46,MATCH(F$4,'E2-MS'!$D$4:$G$4,0)+(COUNTA('E2-PS'!$A$4:$G$4)-4),0)="","",(VLOOKUP($B51,'E2-MS'!$A$4:$G$46,MATCH(F$4,'E2-MS'!$D$4:$G$4,0)+(COUNTA('E2-PS'!$A$4:$G$4)-4),0))),"")</f>
        <v>O</v>
      </c>
      <c r="G51" s="24" t="str">
        <f ca="1">IFERROR(IF(VLOOKUP($B51,'E2-MS'!$A$4:$G$46,MATCH(G$4,'E2-MS'!$D$4:$G$4,0)+(COUNTA('E2-PS'!$A$4:$G$4)-4),0)="","",(VLOOKUP($B51,'E2-MS'!$A$4:$G$46,MATCH(G$4,'E2-MS'!$D$4:$G$4,0)+(COUNTA('E2-PS'!$A$4:$G$4)-4),0))),"")</f>
        <v>O</v>
      </c>
      <c r="H51" s="24" t="str">
        <f ca="1">IFERROR(IF(VLOOKUP($B51,'E2-MS'!$A$4:$G$46,MATCH(H$4,'E2-MS'!$D$4:$G$4,0)+(COUNTA('E2-PS'!$A$4:$G$4)-4),0)="","",(VLOOKUP($B51,'E2-MS'!$A$4:$G$46,MATCH(H$4,'E2-MS'!$D$4:$G$4,0)+(COUNTA('E2-PS'!$A$4:$G$4)-4),0))),"")</f>
        <v>O</v>
      </c>
      <c r="I51" s="24" t="str">
        <f ca="1">IFERROR(IF(VLOOKUP($B51,'E2-MS'!$A$4:$G$46,MATCH(I$4,'E2-MS'!$D$4:$G$4,0)+(COUNTA('E2-PS'!$A$4:$G$4)-4),0)="","",(VLOOKUP($B51,'E2-MS'!$A$4:$G$46,MATCH(I$4,'E2-MS'!$D$4:$G$4,0)+(COUNTA('E2-PS'!$A$4:$G$4)-4),0))),"")</f>
        <v>O</v>
      </c>
      <c r="J51" s="24" t="str">
        <f ca="1">IFERROR(IF(VLOOKUP($B51,'E2-MS'!$A$4:$G$46,MATCH(J$4,'E2-MS'!$D$4:$G$4,0)+(COUNTA('E2-PS'!$A$4:$G$4)-4),0)="","",(VLOOKUP($B51,'E2-MS'!$A$4:$G$46,MATCH(J$4,'E2-MS'!$D$4:$G$4,0)+(COUNTA('E2-PS'!$A$4:$G$4)-4),0))),"")</f>
        <v>O</v>
      </c>
      <c r="K51" s="24" t="str">
        <f ca="1">IFERROR(IF(VLOOKUP($B51,'E2-MS'!$A$4:$G$46,MATCH(K$4,'E2-MS'!$D$4:$G$4,0)+(COUNTA('E2-PS'!$A$4:$G$4)-4),0)="","",(VLOOKUP($B51,'E2-MS'!$A$4:$G$46,MATCH(K$4,'E2-MS'!$D$4:$G$4,0)+(COUNTA('E2-PS'!$A$4:$G$4)-4),0))),"")</f>
        <v>O</v>
      </c>
      <c r="L51" s="24" t="str">
        <f ca="1">IFERROR(IF(VLOOKUP($B51,'E2-MS'!$A$4:$G$46,MATCH(L$4,'E2-MS'!$D$4:$G$4,0)+(COUNTA('E2-PS'!$A$4:$G$4)-4),0)="","",(VLOOKUP($B51,'E2-MS'!$A$4:$G$46,MATCH(L$4,'E2-MS'!$D$4:$G$4,0)+(COUNTA('E2-PS'!$A$4:$G$4)-4),0))),"")</f>
        <v>O</v>
      </c>
      <c r="M51" s="24" t="str">
        <f ca="1">IFERROR(IF(VLOOKUP($B51,'E2-MS'!$A$4:$G$46,MATCH(M$4,'E2-MS'!$D$4:$G$4,0)+(COUNTA('E2-PS'!$A$4:$G$4)-4),0)="","",(VLOOKUP($B51,'E2-MS'!$A$4:$G$46,MATCH(M$4,'E2-MS'!$D$4:$G$4,0)+(COUNTA('E2-PS'!$A$4:$G$4)-4),0))),"")</f>
        <v>O</v>
      </c>
      <c r="N51" s="24" t="str">
        <f ca="1">IFERROR(IF(VLOOKUP($B51,'E2-MS'!$A$4:$G$46,MATCH(N$4,'E2-MS'!$D$4:$G$4,0)+(COUNTA('E2-PS'!$A$4:$G$4)-4),0)="","",(VLOOKUP($B51,'E2-MS'!$A$4:$G$46,MATCH(N$4,'E2-MS'!$D$4:$G$4,0)+(COUNTA('E2-PS'!$A$4:$G$4)-4),0))),"")</f>
        <v>O</v>
      </c>
      <c r="O51" s="24" t="str">
        <f ca="1">IFERROR(IF(VLOOKUP($B51,'E2-MS'!$A$4:$G$46,MATCH(O$4,'E2-MS'!$D$4:$G$4,0)+(COUNTA('E2-PS'!$A$4:$G$4)-4),0)="","",(VLOOKUP($B51,'E2-MS'!$A$4:$G$46,MATCH(O$4,'E2-MS'!$D$4:$G$4,0)+(COUNTA('E2-PS'!$A$4:$G$4)-4),0))),"")</f>
        <v>O</v>
      </c>
      <c r="P51" s="24" t="str">
        <f ca="1">IFERROR(IF(VLOOKUP($B51,'E2-MS'!$A$4:$G$46,MATCH(P$4,'E2-MS'!$D$4:$G$4,0)+(COUNTA('E2-PS'!$A$4:$G$4)-4),0)="","",(VLOOKUP($B51,'E2-MS'!$A$4:$G$46,MATCH(P$4,'E2-MS'!$D$4:$G$4,0)+(COUNTA('E2-PS'!$A$4:$G$4)-4),0))),"")</f>
        <v>O</v>
      </c>
      <c r="Q51" s="24" t="str">
        <f ca="1">IFERROR(IF(VLOOKUP($B51,'E2-MS'!$A$4:$G$46,MATCH(Q$4,'E2-MS'!$D$4:$G$4,0)+(COUNTA('E2-PS'!$A$4:$G$4)-4),0)="","",(VLOOKUP($B51,'E2-MS'!$A$4:$G$46,MATCH(Q$4,'E2-MS'!$D$4:$G$4,0)+(COUNTA('E2-PS'!$A$4:$G$4)-4),0))),"")</f>
        <v>O</v>
      </c>
      <c r="R51" s="24" t="str">
        <f ca="1">IFERROR(IF(VLOOKUP($B51,'E2-MS'!$A$4:$G$46,MATCH(R$4,'E2-MS'!$D$4:$G$4,0)+(COUNTA('E2-PS'!$A$4:$G$4)-4),0)="","",(VLOOKUP($B51,'E2-MS'!$A$4:$G$46,MATCH(R$4,'E2-MS'!$D$4:$G$4,0)+(COUNTA('E2-PS'!$A$4:$G$4)-4),0))),"")</f>
        <v>O</v>
      </c>
      <c r="S51" s="24" t="str">
        <f ca="1">IFERROR(IF(VLOOKUP($B51,'E2-MS'!$A$4:$G$46,MATCH(S$4,'E2-MS'!$D$4:$G$4,0)+(COUNTA('E2-PS'!$A$4:$G$4)-4),0)="","",(VLOOKUP($B51,'E2-MS'!$A$4:$G$46,MATCH(S$4,'E2-MS'!$D$4:$G$4,0)+(COUNTA('E2-PS'!$A$4:$G$4)-4),0))),"")</f>
        <v>O</v>
      </c>
      <c r="T51" s="24" t="str">
        <f ca="1">IFERROR(IF(VLOOKUP($B51,'E2-MS'!$A$4:$G$46,MATCH(T$4,'E2-MS'!$D$4:$G$4,0)+(COUNTA('E2-PS'!$A$4:$G$4)-4),0)="","",(VLOOKUP($B51,'E2-MS'!$A$4:$G$46,MATCH(T$4,'E2-MS'!$D$4:$G$4,0)+(COUNTA('E2-PS'!$A$4:$G$4)-4),0))),"")</f>
        <v>O</v>
      </c>
      <c r="U51" s="31" t="str">
        <f ca="1">IFERROR(IF(VLOOKUP($B51,'E2-MS'!$A$4:$G$46,MATCH(U$4,'E2-MS'!$D$4:$G$4,0)+(COUNTA('E2-PS'!$A$4:$G$4)-4),0)="","",(VLOOKUP($B51,'E2-MS'!$A$4:$G$46,MATCH(U$4,'E2-MS'!$D$4:$G$4,0)+(COUNTA('E2-PS'!$A$4:$G$4)-4),0))),"")</f>
        <v/>
      </c>
      <c r="V51" s="11">
        <f t="shared" ca="1" si="10"/>
        <v>16</v>
      </c>
      <c r="X51" s="25"/>
    </row>
    <row r="52" spans="1:24" x14ac:dyDescent="0.3">
      <c r="A52" s="9">
        <f t="shared" ca="1" si="11"/>
        <v>6</v>
      </c>
      <c r="B52" s="23">
        <f t="shared" ca="1" si="9"/>
        <v>6</v>
      </c>
      <c r="C52" s="24" t="str">
        <f ca="1">IFERROR(IF(VLOOKUP($B52,'E2-MS'!$A$4:$G$46,MATCH(C$4,'E2-MS'!$D$4:$G$4,0)+(COUNTA('E2-PS'!$A$4:$G$4)-4),0)="","",(VLOOKUP($B52,'E2-MS'!$A$4:$G$46,MATCH(C$4,'E2-MS'!$D$4:$G$4,0)+(COUNTA('E2-PS'!$A$4:$G$4)-4),0))),"")</f>
        <v>O</v>
      </c>
      <c r="D52" s="24" t="str">
        <f ca="1">IFERROR(IF(VLOOKUP($B52,'E2-MS'!$A$4:$G$46,MATCH(D$4,'E2-MS'!$D$4:$G$4,0)+(COUNTA('E2-PS'!$A$4:$G$4)-4),0)="","",(VLOOKUP($B52,'E2-MS'!$A$4:$G$46,MATCH(D$4,'E2-MS'!$D$4:$G$4,0)+(COUNTA('E2-PS'!$A$4:$G$4)-4),0))),"")</f>
        <v>O</v>
      </c>
      <c r="E52" s="24" t="str">
        <f ca="1">IFERROR(IF(VLOOKUP($B52,'E2-MS'!$A$4:$G$46,MATCH(E$4,'E2-MS'!$D$4:$G$4,0)+(COUNTA('E2-PS'!$A$4:$G$4)-4),0)="","",(VLOOKUP($B52,'E2-MS'!$A$4:$G$46,MATCH(E$4,'E2-MS'!$D$4:$G$4,0)+(COUNTA('E2-PS'!$A$4:$G$4)-4),0))),"")</f>
        <v>O</v>
      </c>
      <c r="F52" s="24" t="str">
        <f ca="1">IFERROR(IF(VLOOKUP($B52,'E2-MS'!$A$4:$G$46,MATCH(F$4,'E2-MS'!$D$4:$G$4,0)+(COUNTA('E2-PS'!$A$4:$G$4)-4),0)="","",(VLOOKUP($B52,'E2-MS'!$A$4:$G$46,MATCH(F$4,'E2-MS'!$D$4:$G$4,0)+(COUNTA('E2-PS'!$A$4:$G$4)-4),0))),"")</f>
        <v>O</v>
      </c>
      <c r="G52" s="24" t="str">
        <f ca="1">IFERROR(IF(VLOOKUP($B52,'E2-MS'!$A$4:$G$46,MATCH(G$4,'E2-MS'!$D$4:$G$4,0)+(COUNTA('E2-PS'!$A$4:$G$4)-4),0)="","",(VLOOKUP($B52,'E2-MS'!$A$4:$G$46,MATCH(G$4,'E2-MS'!$D$4:$G$4,0)+(COUNTA('E2-PS'!$A$4:$G$4)-4),0))),"")</f>
        <v>O</v>
      </c>
      <c r="H52" s="24" t="str">
        <f ca="1">IFERROR(IF(VLOOKUP($B52,'E2-MS'!$A$4:$G$46,MATCH(H$4,'E2-MS'!$D$4:$G$4,0)+(COUNTA('E2-PS'!$A$4:$G$4)-4),0)="","",(VLOOKUP($B52,'E2-MS'!$A$4:$G$46,MATCH(H$4,'E2-MS'!$D$4:$G$4,0)+(COUNTA('E2-PS'!$A$4:$G$4)-4),0))),"")</f>
        <v>O</v>
      </c>
      <c r="I52" s="24" t="str">
        <f ca="1">IFERROR(IF(VLOOKUP($B52,'E2-MS'!$A$4:$G$46,MATCH(I$4,'E2-MS'!$D$4:$G$4,0)+(COUNTA('E2-PS'!$A$4:$G$4)-4),0)="","",(VLOOKUP($B52,'E2-MS'!$A$4:$G$46,MATCH(I$4,'E2-MS'!$D$4:$G$4,0)+(COUNTA('E2-PS'!$A$4:$G$4)-4),0))),"")</f>
        <v>O</v>
      </c>
      <c r="J52" s="24" t="str">
        <f ca="1">IFERROR(IF(VLOOKUP($B52,'E2-MS'!$A$4:$G$46,MATCH(J$4,'E2-MS'!$D$4:$G$4,0)+(COUNTA('E2-PS'!$A$4:$G$4)-4),0)="","",(VLOOKUP($B52,'E2-MS'!$A$4:$G$46,MATCH(J$4,'E2-MS'!$D$4:$G$4,0)+(COUNTA('E2-PS'!$A$4:$G$4)-4),0))),"")</f>
        <v>O</v>
      </c>
      <c r="K52" s="24" t="str">
        <f ca="1">IFERROR(IF(VLOOKUP($B52,'E2-MS'!$A$4:$G$46,MATCH(K$4,'E2-MS'!$D$4:$G$4,0)+(COUNTA('E2-PS'!$A$4:$G$4)-4),0)="","",(VLOOKUP($B52,'E2-MS'!$A$4:$G$46,MATCH(K$4,'E2-MS'!$D$4:$G$4,0)+(COUNTA('E2-PS'!$A$4:$G$4)-4),0))),"")</f>
        <v>O</v>
      </c>
      <c r="L52" s="24" t="str">
        <f ca="1">IFERROR(IF(VLOOKUP($B52,'E2-MS'!$A$4:$G$46,MATCH(L$4,'E2-MS'!$D$4:$G$4,0)+(COUNTA('E2-PS'!$A$4:$G$4)-4),0)="","",(VLOOKUP($B52,'E2-MS'!$A$4:$G$46,MATCH(L$4,'E2-MS'!$D$4:$G$4,0)+(COUNTA('E2-PS'!$A$4:$G$4)-4),0))),"")</f>
        <v>O</v>
      </c>
      <c r="M52" s="24" t="str">
        <f ca="1">IFERROR(IF(VLOOKUP($B52,'E2-MS'!$A$4:$G$46,MATCH(M$4,'E2-MS'!$D$4:$G$4,0)+(COUNTA('E2-PS'!$A$4:$G$4)-4),0)="","",(VLOOKUP($B52,'E2-MS'!$A$4:$G$46,MATCH(M$4,'E2-MS'!$D$4:$G$4,0)+(COUNTA('E2-PS'!$A$4:$G$4)-4),0))),"")</f>
        <v>O</v>
      </c>
      <c r="N52" s="24" t="str">
        <f ca="1">IFERROR(IF(VLOOKUP($B52,'E2-MS'!$A$4:$G$46,MATCH(N$4,'E2-MS'!$D$4:$G$4,0)+(COUNTA('E2-PS'!$A$4:$G$4)-4),0)="","",(VLOOKUP($B52,'E2-MS'!$A$4:$G$46,MATCH(N$4,'E2-MS'!$D$4:$G$4,0)+(COUNTA('E2-PS'!$A$4:$G$4)-4),0))),"")</f>
        <v>O</v>
      </c>
      <c r="O52" s="24" t="str">
        <f ca="1">IFERROR(IF(VLOOKUP($B52,'E2-MS'!$A$4:$G$46,MATCH(O$4,'E2-MS'!$D$4:$G$4,0)+(COUNTA('E2-PS'!$A$4:$G$4)-4),0)="","",(VLOOKUP($B52,'E2-MS'!$A$4:$G$46,MATCH(O$4,'E2-MS'!$D$4:$G$4,0)+(COUNTA('E2-PS'!$A$4:$G$4)-4),0))),"")</f>
        <v>O</v>
      </c>
      <c r="P52" s="24" t="str">
        <f ca="1">IFERROR(IF(VLOOKUP($B52,'E2-MS'!$A$4:$G$46,MATCH(P$4,'E2-MS'!$D$4:$G$4,0)+(COUNTA('E2-PS'!$A$4:$G$4)-4),0)="","",(VLOOKUP($B52,'E2-MS'!$A$4:$G$46,MATCH(P$4,'E2-MS'!$D$4:$G$4,0)+(COUNTA('E2-PS'!$A$4:$G$4)-4),0))),"")</f>
        <v>O</v>
      </c>
      <c r="Q52" s="24" t="str">
        <f ca="1">IFERROR(IF(VLOOKUP($B52,'E2-MS'!$A$4:$G$46,MATCH(Q$4,'E2-MS'!$D$4:$G$4,0)+(COUNTA('E2-PS'!$A$4:$G$4)-4),0)="","",(VLOOKUP($B52,'E2-MS'!$A$4:$G$46,MATCH(Q$4,'E2-MS'!$D$4:$G$4,0)+(COUNTA('E2-PS'!$A$4:$G$4)-4),0))),"")</f>
        <v>O</v>
      </c>
      <c r="R52" s="24" t="str">
        <f ca="1">IFERROR(IF(VLOOKUP($B52,'E2-MS'!$A$4:$G$46,MATCH(R$4,'E2-MS'!$D$4:$G$4,0)+(COUNTA('E2-PS'!$A$4:$G$4)-4),0)="","",(VLOOKUP($B52,'E2-MS'!$A$4:$G$46,MATCH(R$4,'E2-MS'!$D$4:$G$4,0)+(COUNTA('E2-PS'!$A$4:$G$4)-4),0))),"")</f>
        <v>O</v>
      </c>
      <c r="S52" s="24" t="str">
        <f ca="1">IFERROR(IF(VLOOKUP($B52,'E2-MS'!$A$4:$G$46,MATCH(S$4,'E2-MS'!$D$4:$G$4,0)+(COUNTA('E2-PS'!$A$4:$G$4)-4),0)="","",(VLOOKUP($B52,'E2-MS'!$A$4:$G$46,MATCH(S$4,'E2-MS'!$D$4:$G$4,0)+(COUNTA('E2-PS'!$A$4:$G$4)-4),0))),"")</f>
        <v>O</v>
      </c>
      <c r="T52" s="24" t="str">
        <f ca="1">IFERROR(IF(VLOOKUP($B52,'E2-MS'!$A$4:$G$46,MATCH(T$4,'E2-MS'!$D$4:$G$4,0)+(COUNTA('E2-PS'!$A$4:$G$4)-4),0)="","",(VLOOKUP($B52,'E2-MS'!$A$4:$G$46,MATCH(T$4,'E2-MS'!$D$4:$G$4,0)+(COUNTA('E2-PS'!$A$4:$G$4)-4),0))),"")</f>
        <v>O</v>
      </c>
      <c r="U52" s="31" t="str">
        <f ca="1">IFERROR(IF(VLOOKUP($B52,'E2-MS'!$A$4:$G$46,MATCH(U$4,'E2-MS'!$D$4:$G$4,0)+(COUNTA('E2-PS'!$A$4:$G$4)-4),0)="","",(VLOOKUP($B52,'E2-MS'!$A$4:$G$46,MATCH(U$4,'E2-MS'!$D$4:$G$4,0)+(COUNTA('E2-PS'!$A$4:$G$4)-4),0))),"")</f>
        <v/>
      </c>
      <c r="V52" s="11">
        <f t="shared" ca="1" si="10"/>
        <v>16</v>
      </c>
      <c r="X52" s="25"/>
    </row>
    <row r="53" spans="1:24" x14ac:dyDescent="0.3">
      <c r="A53" s="9">
        <f t="shared" ca="1" si="11"/>
        <v>7</v>
      </c>
      <c r="B53" s="23">
        <f t="shared" ca="1" si="9"/>
        <v>7</v>
      </c>
      <c r="C53" s="24" t="str">
        <f ca="1">IFERROR(IF(VLOOKUP($B53,'E2-MS'!$A$4:$G$46,MATCH(C$4,'E2-MS'!$D$4:$G$4,0)+(COUNTA('E2-PS'!$A$4:$G$4)-4),0)="","",(VLOOKUP($B53,'E2-MS'!$A$4:$G$46,MATCH(C$4,'E2-MS'!$D$4:$G$4,0)+(COUNTA('E2-PS'!$A$4:$G$4)-4),0))),"")</f>
        <v/>
      </c>
      <c r="D53" s="24" t="str">
        <f ca="1">IFERROR(IF(VLOOKUP($B53,'E2-MS'!$A$4:$G$46,MATCH(D$4,'E2-MS'!$D$4:$G$4,0)+(COUNTA('E2-PS'!$A$4:$G$4)-4),0)="","",(VLOOKUP($B53,'E2-MS'!$A$4:$G$46,MATCH(D$4,'E2-MS'!$D$4:$G$4,0)+(COUNTA('E2-PS'!$A$4:$G$4)-4),0))),"")</f>
        <v/>
      </c>
      <c r="E53" s="24" t="str">
        <f ca="1">IFERROR(IF(VLOOKUP($B53,'E2-MS'!$A$4:$G$46,MATCH(E$4,'E2-MS'!$D$4:$G$4,0)+(COUNTA('E2-PS'!$A$4:$G$4)-4),0)="","",(VLOOKUP($B53,'E2-MS'!$A$4:$G$46,MATCH(E$4,'E2-MS'!$D$4:$G$4,0)+(COUNTA('E2-PS'!$A$4:$G$4)-4),0))),"")</f>
        <v/>
      </c>
      <c r="F53" s="24" t="str">
        <f ca="1">IFERROR(IF(VLOOKUP($B53,'E2-MS'!$A$4:$G$46,MATCH(F$4,'E2-MS'!$D$4:$G$4,0)+(COUNTA('E2-PS'!$A$4:$G$4)-4),0)="","",(VLOOKUP($B53,'E2-MS'!$A$4:$G$46,MATCH(F$4,'E2-MS'!$D$4:$G$4,0)+(COUNTA('E2-PS'!$A$4:$G$4)-4),0))),"")</f>
        <v/>
      </c>
      <c r="G53" s="24" t="str">
        <f ca="1">IFERROR(IF(VLOOKUP($B53,'E2-MS'!$A$4:$G$46,MATCH(G$4,'E2-MS'!$D$4:$G$4,0)+(COUNTA('E2-PS'!$A$4:$G$4)-4),0)="","",(VLOOKUP($B53,'E2-MS'!$A$4:$G$46,MATCH(G$4,'E2-MS'!$D$4:$G$4,0)+(COUNTA('E2-PS'!$A$4:$G$4)-4),0))),"")</f>
        <v/>
      </c>
      <c r="H53" s="24" t="str">
        <f ca="1">IFERROR(IF(VLOOKUP($B53,'E2-MS'!$A$4:$G$46,MATCH(H$4,'E2-MS'!$D$4:$G$4,0)+(COUNTA('E2-PS'!$A$4:$G$4)-4),0)="","",(VLOOKUP($B53,'E2-MS'!$A$4:$G$46,MATCH(H$4,'E2-MS'!$D$4:$G$4,0)+(COUNTA('E2-PS'!$A$4:$G$4)-4),0))),"")</f>
        <v/>
      </c>
      <c r="I53" s="24" t="str">
        <f ca="1">IFERROR(IF(VLOOKUP($B53,'E2-MS'!$A$4:$G$46,MATCH(I$4,'E2-MS'!$D$4:$G$4,0)+(COUNTA('E2-PS'!$A$4:$G$4)-4),0)="","",(VLOOKUP($B53,'E2-MS'!$A$4:$G$46,MATCH(I$4,'E2-MS'!$D$4:$G$4,0)+(COUNTA('E2-PS'!$A$4:$G$4)-4),0))),"")</f>
        <v/>
      </c>
      <c r="J53" s="24" t="str">
        <f ca="1">IFERROR(IF(VLOOKUP($B53,'E2-MS'!$A$4:$G$46,MATCH(J$4,'E2-MS'!$D$4:$G$4,0)+(COUNTA('E2-PS'!$A$4:$G$4)-4),0)="","",(VLOOKUP($B53,'E2-MS'!$A$4:$G$46,MATCH(J$4,'E2-MS'!$D$4:$G$4,0)+(COUNTA('E2-PS'!$A$4:$G$4)-4),0))),"")</f>
        <v/>
      </c>
      <c r="K53" s="24" t="str">
        <f ca="1">IFERROR(IF(VLOOKUP($B53,'E2-MS'!$A$4:$G$46,MATCH(K$4,'E2-MS'!$D$4:$G$4,0)+(COUNTA('E2-PS'!$A$4:$G$4)-4),0)="","",(VLOOKUP($B53,'E2-MS'!$A$4:$G$46,MATCH(K$4,'E2-MS'!$D$4:$G$4,0)+(COUNTA('E2-PS'!$A$4:$G$4)-4),0))),"")</f>
        <v/>
      </c>
      <c r="L53" s="24" t="str">
        <f ca="1">IFERROR(IF(VLOOKUP($B53,'E2-MS'!$A$4:$G$46,MATCH(L$4,'E2-MS'!$D$4:$G$4,0)+(COUNTA('E2-PS'!$A$4:$G$4)-4),0)="","",(VLOOKUP($B53,'E2-MS'!$A$4:$G$46,MATCH(L$4,'E2-MS'!$D$4:$G$4,0)+(COUNTA('E2-PS'!$A$4:$G$4)-4),0))),"")</f>
        <v/>
      </c>
      <c r="M53" s="24" t="str">
        <f ca="1">IFERROR(IF(VLOOKUP($B53,'E2-MS'!$A$4:$G$46,MATCH(M$4,'E2-MS'!$D$4:$G$4,0)+(COUNTA('E2-PS'!$A$4:$G$4)-4),0)="","",(VLOOKUP($B53,'E2-MS'!$A$4:$G$46,MATCH(M$4,'E2-MS'!$D$4:$G$4,0)+(COUNTA('E2-PS'!$A$4:$G$4)-4),0))),"")</f>
        <v/>
      </c>
      <c r="N53" s="24" t="str">
        <f ca="1">IFERROR(IF(VLOOKUP($B53,'E2-MS'!$A$4:$G$46,MATCH(N$4,'E2-MS'!$D$4:$G$4,0)+(COUNTA('E2-PS'!$A$4:$G$4)-4),0)="","",(VLOOKUP($B53,'E2-MS'!$A$4:$G$46,MATCH(N$4,'E2-MS'!$D$4:$G$4,0)+(COUNTA('E2-PS'!$A$4:$G$4)-4),0))),"")</f>
        <v/>
      </c>
      <c r="O53" s="24" t="str">
        <f ca="1">IFERROR(IF(VLOOKUP($B53,'E2-MS'!$A$4:$G$46,MATCH(O$4,'E2-MS'!$D$4:$G$4,0)+(COUNTA('E2-PS'!$A$4:$G$4)-4),0)="","",(VLOOKUP($B53,'E2-MS'!$A$4:$G$46,MATCH(O$4,'E2-MS'!$D$4:$G$4,0)+(COUNTA('E2-PS'!$A$4:$G$4)-4),0))),"")</f>
        <v/>
      </c>
      <c r="P53" s="24" t="str">
        <f ca="1">IFERROR(IF(VLOOKUP($B53,'E2-MS'!$A$4:$G$46,MATCH(P$4,'E2-MS'!$D$4:$G$4,0)+(COUNTA('E2-PS'!$A$4:$G$4)-4),0)="","",(VLOOKUP($B53,'E2-MS'!$A$4:$G$46,MATCH(P$4,'E2-MS'!$D$4:$G$4,0)+(COUNTA('E2-PS'!$A$4:$G$4)-4),0))),"")</f>
        <v/>
      </c>
      <c r="Q53" s="24" t="str">
        <f ca="1">IFERROR(IF(VLOOKUP($B53,'E2-MS'!$A$4:$G$46,MATCH(Q$4,'E2-MS'!$D$4:$G$4,0)+(COUNTA('E2-PS'!$A$4:$G$4)-4),0)="","",(VLOOKUP($B53,'E2-MS'!$A$4:$G$46,MATCH(Q$4,'E2-MS'!$D$4:$G$4,0)+(COUNTA('E2-PS'!$A$4:$G$4)-4),0))),"")</f>
        <v/>
      </c>
      <c r="R53" s="24" t="str">
        <f ca="1">IFERROR(IF(VLOOKUP($B53,'E2-MS'!$A$4:$G$46,MATCH(R$4,'E2-MS'!$D$4:$G$4,0)+(COUNTA('E2-PS'!$A$4:$G$4)-4),0)="","",(VLOOKUP($B53,'E2-MS'!$A$4:$G$46,MATCH(R$4,'E2-MS'!$D$4:$G$4,0)+(COUNTA('E2-PS'!$A$4:$G$4)-4),0))),"")</f>
        <v/>
      </c>
      <c r="S53" s="24" t="str">
        <f ca="1">IFERROR(IF(VLOOKUP($B53,'E2-MS'!$A$4:$G$46,MATCH(S$4,'E2-MS'!$D$4:$G$4,0)+(COUNTA('E2-PS'!$A$4:$G$4)-4),0)="","",(VLOOKUP($B53,'E2-MS'!$A$4:$G$46,MATCH(S$4,'E2-MS'!$D$4:$G$4,0)+(COUNTA('E2-PS'!$A$4:$G$4)-4),0))),"")</f>
        <v/>
      </c>
      <c r="T53" s="24" t="str">
        <f ca="1">IFERROR(IF(VLOOKUP($B53,'E2-MS'!$A$4:$G$46,MATCH(T$4,'E2-MS'!$D$4:$G$4,0)+(COUNTA('E2-PS'!$A$4:$G$4)-4),0)="","",(VLOOKUP($B53,'E2-MS'!$A$4:$G$46,MATCH(T$4,'E2-MS'!$D$4:$G$4,0)+(COUNTA('E2-PS'!$A$4:$G$4)-4),0))),"")</f>
        <v/>
      </c>
      <c r="U53" s="31" t="str">
        <f ca="1">IFERROR(IF(VLOOKUP($B53,'E2-MS'!$A$4:$G$46,MATCH(U$4,'E2-MS'!$D$4:$G$4,0)+(COUNTA('E2-PS'!$A$4:$G$4)-4),0)="","",(VLOOKUP($B53,'E2-MS'!$A$4:$G$46,MATCH(U$4,'E2-MS'!$D$4:$G$4,0)+(COUNTA('E2-PS'!$A$4:$G$4)-4),0))),"")</f>
        <v/>
      </c>
      <c r="V53" s="11" t="str">
        <f t="shared" ca="1" si="10"/>
        <v/>
      </c>
      <c r="X53" s="25"/>
    </row>
    <row r="54" spans="1:24" x14ac:dyDescent="0.3">
      <c r="A54" s="9">
        <f t="shared" ca="1" si="11"/>
        <v>8</v>
      </c>
      <c r="B54" s="23">
        <f t="shared" ca="1" si="9"/>
        <v>8</v>
      </c>
      <c r="C54" s="24" t="str">
        <f ca="1">IFERROR(IF(VLOOKUP($B54,'E2-MS'!$A$4:$G$46,MATCH(C$4,'E2-MS'!$D$4:$G$4,0)+(COUNTA('E2-PS'!$A$4:$G$4)-4),0)="","",(VLOOKUP($B54,'E2-MS'!$A$4:$G$46,MATCH(C$4,'E2-MS'!$D$4:$G$4,0)+(COUNTA('E2-PS'!$A$4:$G$4)-4),0))),"")</f>
        <v/>
      </c>
      <c r="D54" s="24" t="str">
        <f ca="1">IFERROR(IF(VLOOKUP($B54,'E2-MS'!$A$4:$G$46,MATCH(D$4,'E2-MS'!$D$4:$G$4,0)+(COUNTA('E2-PS'!$A$4:$G$4)-4),0)="","",(VLOOKUP($B54,'E2-MS'!$A$4:$G$46,MATCH(D$4,'E2-MS'!$D$4:$G$4,0)+(COUNTA('E2-PS'!$A$4:$G$4)-4),0))),"")</f>
        <v/>
      </c>
      <c r="E54" s="24" t="str">
        <f ca="1">IFERROR(IF(VLOOKUP($B54,'E2-MS'!$A$4:$G$46,MATCH(E$4,'E2-MS'!$D$4:$G$4,0)+(COUNTA('E2-PS'!$A$4:$G$4)-4),0)="","",(VLOOKUP($B54,'E2-MS'!$A$4:$G$46,MATCH(E$4,'E2-MS'!$D$4:$G$4,0)+(COUNTA('E2-PS'!$A$4:$G$4)-4),0))),"")</f>
        <v/>
      </c>
      <c r="F54" s="24" t="str">
        <f ca="1">IFERROR(IF(VLOOKUP($B54,'E2-MS'!$A$4:$G$46,MATCH(F$4,'E2-MS'!$D$4:$G$4,0)+(COUNTA('E2-PS'!$A$4:$G$4)-4),0)="","",(VLOOKUP($B54,'E2-MS'!$A$4:$G$46,MATCH(F$4,'E2-MS'!$D$4:$G$4,0)+(COUNTA('E2-PS'!$A$4:$G$4)-4),0))),"")</f>
        <v/>
      </c>
      <c r="G54" s="24" t="str">
        <f ca="1">IFERROR(IF(VLOOKUP($B54,'E2-MS'!$A$4:$G$46,MATCH(G$4,'E2-MS'!$D$4:$G$4,0)+(COUNTA('E2-PS'!$A$4:$G$4)-4),0)="","",(VLOOKUP($B54,'E2-MS'!$A$4:$G$46,MATCH(G$4,'E2-MS'!$D$4:$G$4,0)+(COUNTA('E2-PS'!$A$4:$G$4)-4),0))),"")</f>
        <v/>
      </c>
      <c r="H54" s="24" t="str">
        <f ca="1">IFERROR(IF(VLOOKUP($B54,'E2-MS'!$A$4:$G$46,MATCH(H$4,'E2-MS'!$D$4:$G$4,0)+(COUNTA('E2-PS'!$A$4:$G$4)-4),0)="","",(VLOOKUP($B54,'E2-MS'!$A$4:$G$46,MATCH(H$4,'E2-MS'!$D$4:$G$4,0)+(COUNTA('E2-PS'!$A$4:$G$4)-4),0))),"")</f>
        <v/>
      </c>
      <c r="I54" s="24" t="str">
        <f ca="1">IFERROR(IF(VLOOKUP($B54,'E2-MS'!$A$4:$G$46,MATCH(I$4,'E2-MS'!$D$4:$G$4,0)+(COUNTA('E2-PS'!$A$4:$G$4)-4),0)="","",(VLOOKUP($B54,'E2-MS'!$A$4:$G$46,MATCH(I$4,'E2-MS'!$D$4:$G$4,0)+(COUNTA('E2-PS'!$A$4:$G$4)-4),0))),"")</f>
        <v/>
      </c>
      <c r="J54" s="24" t="str">
        <f ca="1">IFERROR(IF(VLOOKUP($B54,'E2-MS'!$A$4:$G$46,MATCH(J$4,'E2-MS'!$D$4:$G$4,0)+(COUNTA('E2-PS'!$A$4:$G$4)-4),0)="","",(VLOOKUP($B54,'E2-MS'!$A$4:$G$46,MATCH(J$4,'E2-MS'!$D$4:$G$4,0)+(COUNTA('E2-PS'!$A$4:$G$4)-4),0))),"")</f>
        <v/>
      </c>
      <c r="K54" s="24" t="str">
        <f ca="1">IFERROR(IF(VLOOKUP($B54,'E2-MS'!$A$4:$G$46,MATCH(K$4,'E2-MS'!$D$4:$G$4,0)+(COUNTA('E2-PS'!$A$4:$G$4)-4),0)="","",(VLOOKUP($B54,'E2-MS'!$A$4:$G$46,MATCH(K$4,'E2-MS'!$D$4:$G$4,0)+(COUNTA('E2-PS'!$A$4:$G$4)-4),0))),"")</f>
        <v/>
      </c>
      <c r="L54" s="24" t="str">
        <f ca="1">IFERROR(IF(VLOOKUP($B54,'E2-MS'!$A$4:$G$46,MATCH(L$4,'E2-MS'!$D$4:$G$4,0)+(COUNTA('E2-PS'!$A$4:$G$4)-4),0)="","",(VLOOKUP($B54,'E2-MS'!$A$4:$G$46,MATCH(L$4,'E2-MS'!$D$4:$G$4,0)+(COUNTA('E2-PS'!$A$4:$G$4)-4),0))),"")</f>
        <v/>
      </c>
      <c r="M54" s="24" t="str">
        <f ca="1">IFERROR(IF(VLOOKUP($B54,'E2-MS'!$A$4:$G$46,MATCH(M$4,'E2-MS'!$D$4:$G$4,0)+(COUNTA('E2-PS'!$A$4:$G$4)-4),0)="","",(VLOOKUP($B54,'E2-MS'!$A$4:$G$46,MATCH(M$4,'E2-MS'!$D$4:$G$4,0)+(COUNTA('E2-PS'!$A$4:$G$4)-4),0))),"")</f>
        <v/>
      </c>
      <c r="N54" s="24" t="str">
        <f ca="1">IFERROR(IF(VLOOKUP($B54,'E2-MS'!$A$4:$G$46,MATCH(N$4,'E2-MS'!$D$4:$G$4,0)+(COUNTA('E2-PS'!$A$4:$G$4)-4),0)="","",(VLOOKUP($B54,'E2-MS'!$A$4:$G$46,MATCH(N$4,'E2-MS'!$D$4:$G$4,0)+(COUNTA('E2-PS'!$A$4:$G$4)-4),0))),"")</f>
        <v/>
      </c>
      <c r="O54" s="24" t="str">
        <f ca="1">IFERROR(IF(VLOOKUP($B54,'E2-MS'!$A$4:$G$46,MATCH(O$4,'E2-MS'!$D$4:$G$4,0)+(COUNTA('E2-PS'!$A$4:$G$4)-4),0)="","",(VLOOKUP($B54,'E2-MS'!$A$4:$G$46,MATCH(O$4,'E2-MS'!$D$4:$G$4,0)+(COUNTA('E2-PS'!$A$4:$G$4)-4),0))),"")</f>
        <v/>
      </c>
      <c r="P54" s="24" t="str">
        <f ca="1">IFERROR(IF(VLOOKUP($B54,'E2-MS'!$A$4:$G$46,MATCH(P$4,'E2-MS'!$D$4:$G$4,0)+(COUNTA('E2-PS'!$A$4:$G$4)-4),0)="","",(VLOOKUP($B54,'E2-MS'!$A$4:$G$46,MATCH(P$4,'E2-MS'!$D$4:$G$4,0)+(COUNTA('E2-PS'!$A$4:$G$4)-4),0))),"")</f>
        <v/>
      </c>
      <c r="Q54" s="24" t="str">
        <f ca="1">IFERROR(IF(VLOOKUP($B54,'E2-MS'!$A$4:$G$46,MATCH(Q$4,'E2-MS'!$D$4:$G$4,0)+(COUNTA('E2-PS'!$A$4:$G$4)-4),0)="","",(VLOOKUP($B54,'E2-MS'!$A$4:$G$46,MATCH(Q$4,'E2-MS'!$D$4:$G$4,0)+(COUNTA('E2-PS'!$A$4:$G$4)-4),0))),"")</f>
        <v/>
      </c>
      <c r="R54" s="24" t="str">
        <f ca="1">IFERROR(IF(VLOOKUP($B54,'E2-MS'!$A$4:$G$46,MATCH(R$4,'E2-MS'!$D$4:$G$4,0)+(COUNTA('E2-PS'!$A$4:$G$4)-4),0)="","",(VLOOKUP($B54,'E2-MS'!$A$4:$G$46,MATCH(R$4,'E2-MS'!$D$4:$G$4,0)+(COUNTA('E2-PS'!$A$4:$G$4)-4),0))),"")</f>
        <v/>
      </c>
      <c r="S54" s="24" t="str">
        <f ca="1">IFERROR(IF(VLOOKUP($B54,'E2-MS'!$A$4:$G$46,MATCH(S$4,'E2-MS'!$D$4:$G$4,0)+(COUNTA('E2-PS'!$A$4:$G$4)-4),0)="","",(VLOOKUP($B54,'E2-MS'!$A$4:$G$46,MATCH(S$4,'E2-MS'!$D$4:$G$4,0)+(COUNTA('E2-PS'!$A$4:$G$4)-4),0))),"")</f>
        <v/>
      </c>
      <c r="T54" s="24" t="str">
        <f ca="1">IFERROR(IF(VLOOKUP($B54,'E2-MS'!$A$4:$G$46,MATCH(T$4,'E2-MS'!$D$4:$G$4,0)+(COUNTA('E2-PS'!$A$4:$G$4)-4),0)="","",(VLOOKUP($B54,'E2-MS'!$A$4:$G$46,MATCH(T$4,'E2-MS'!$D$4:$G$4,0)+(COUNTA('E2-PS'!$A$4:$G$4)-4),0))),"")</f>
        <v/>
      </c>
      <c r="U54" s="31" t="str">
        <f ca="1">IFERROR(IF(VLOOKUP($B54,'E2-MS'!$A$4:$G$46,MATCH(U$4,'E2-MS'!$D$4:$G$4,0)+(COUNTA('E2-PS'!$A$4:$G$4)-4),0)="","",(VLOOKUP($B54,'E2-MS'!$A$4:$G$46,MATCH(U$4,'E2-MS'!$D$4:$G$4,0)+(COUNTA('E2-PS'!$A$4:$G$4)-4),0))),"")</f>
        <v/>
      </c>
      <c r="V54" s="11" t="str">
        <f t="shared" ca="1" si="10"/>
        <v/>
      </c>
      <c r="X54" s="25"/>
    </row>
    <row r="55" spans="1:24" x14ac:dyDescent="0.3">
      <c r="A55" s="9">
        <f t="shared" ca="1" si="11"/>
        <v>9</v>
      </c>
      <c r="B55" s="23">
        <f t="shared" ca="1" si="9"/>
        <v>9</v>
      </c>
      <c r="C55" s="24" t="str">
        <f ca="1">IFERROR(IF(VLOOKUP($B55,'E2-MS'!$A$4:$G$46,MATCH(C$4,'E2-MS'!$D$4:$G$4,0)+(COUNTA('E2-PS'!$A$4:$G$4)-4),0)="","",(VLOOKUP($B55,'E2-MS'!$A$4:$G$46,MATCH(C$4,'E2-MS'!$D$4:$G$4,0)+(COUNTA('E2-PS'!$A$4:$G$4)-4),0))),"")</f>
        <v>O</v>
      </c>
      <c r="D55" s="24" t="str">
        <f ca="1">IFERROR(IF(VLOOKUP($B55,'E2-MS'!$A$4:$G$46,MATCH(D$4,'E2-MS'!$D$4:$G$4,0)+(COUNTA('E2-PS'!$A$4:$G$4)-4),0)="","",(VLOOKUP($B55,'E2-MS'!$A$4:$G$46,MATCH(D$4,'E2-MS'!$D$4:$G$4,0)+(COUNTA('E2-PS'!$A$4:$G$4)-4),0))),"")</f>
        <v>O</v>
      </c>
      <c r="E55" s="24" t="str">
        <f ca="1">IFERROR(IF(VLOOKUP($B55,'E2-MS'!$A$4:$G$46,MATCH(E$4,'E2-MS'!$D$4:$G$4,0)+(COUNTA('E2-PS'!$A$4:$G$4)-4),0)="","",(VLOOKUP($B55,'E2-MS'!$A$4:$G$46,MATCH(E$4,'E2-MS'!$D$4:$G$4,0)+(COUNTA('E2-PS'!$A$4:$G$4)-4),0))),"")</f>
        <v>O</v>
      </c>
      <c r="F55" s="24" t="str">
        <f ca="1">IFERROR(IF(VLOOKUP($B55,'E2-MS'!$A$4:$G$46,MATCH(F$4,'E2-MS'!$D$4:$G$4,0)+(COUNTA('E2-PS'!$A$4:$G$4)-4),0)="","",(VLOOKUP($B55,'E2-MS'!$A$4:$G$46,MATCH(F$4,'E2-MS'!$D$4:$G$4,0)+(COUNTA('E2-PS'!$A$4:$G$4)-4),0))),"")</f>
        <v/>
      </c>
      <c r="G55" s="24" t="str">
        <f ca="1">IFERROR(IF(VLOOKUP($B55,'E2-MS'!$A$4:$G$46,MATCH(G$4,'E2-MS'!$D$4:$G$4,0)+(COUNTA('E2-PS'!$A$4:$G$4)-4),0)="","",(VLOOKUP($B55,'E2-MS'!$A$4:$G$46,MATCH(G$4,'E2-MS'!$D$4:$G$4,0)+(COUNTA('E2-PS'!$A$4:$G$4)-4),0))),"")</f>
        <v>O</v>
      </c>
      <c r="H55" s="24" t="str">
        <f ca="1">IFERROR(IF(VLOOKUP($B55,'E2-MS'!$A$4:$G$46,MATCH(H$4,'E2-MS'!$D$4:$G$4,0)+(COUNTA('E2-PS'!$A$4:$G$4)-4),0)="","",(VLOOKUP($B55,'E2-MS'!$A$4:$G$46,MATCH(H$4,'E2-MS'!$D$4:$G$4,0)+(COUNTA('E2-PS'!$A$4:$G$4)-4),0))),"")</f>
        <v>O</v>
      </c>
      <c r="I55" s="24" t="str">
        <f ca="1">IFERROR(IF(VLOOKUP($B55,'E2-MS'!$A$4:$G$46,MATCH(I$4,'E2-MS'!$D$4:$G$4,0)+(COUNTA('E2-PS'!$A$4:$G$4)-4),0)="","",(VLOOKUP($B55,'E2-MS'!$A$4:$G$46,MATCH(I$4,'E2-MS'!$D$4:$G$4,0)+(COUNTA('E2-PS'!$A$4:$G$4)-4),0))),"")</f>
        <v>O</v>
      </c>
      <c r="J55" s="24" t="str">
        <f ca="1">IFERROR(IF(VLOOKUP($B55,'E2-MS'!$A$4:$G$46,MATCH(J$4,'E2-MS'!$D$4:$G$4,0)+(COUNTA('E2-PS'!$A$4:$G$4)-4),0)="","",(VLOOKUP($B55,'E2-MS'!$A$4:$G$46,MATCH(J$4,'E2-MS'!$D$4:$G$4,0)+(COUNTA('E2-PS'!$A$4:$G$4)-4),0))),"")</f>
        <v/>
      </c>
      <c r="K55" s="24" t="str">
        <f ca="1">IFERROR(IF(VLOOKUP($B55,'E2-MS'!$A$4:$G$46,MATCH(K$4,'E2-MS'!$D$4:$G$4,0)+(COUNTA('E2-PS'!$A$4:$G$4)-4),0)="","",(VLOOKUP($B55,'E2-MS'!$A$4:$G$46,MATCH(K$4,'E2-MS'!$D$4:$G$4,0)+(COUNTA('E2-PS'!$A$4:$G$4)-4),0))),"")</f>
        <v>O</v>
      </c>
      <c r="L55" s="24" t="str">
        <f ca="1">IFERROR(IF(VLOOKUP($B55,'E2-MS'!$A$4:$G$46,MATCH(L$4,'E2-MS'!$D$4:$G$4,0)+(COUNTA('E2-PS'!$A$4:$G$4)-4),0)="","",(VLOOKUP($B55,'E2-MS'!$A$4:$G$46,MATCH(L$4,'E2-MS'!$D$4:$G$4,0)+(COUNTA('E2-PS'!$A$4:$G$4)-4),0))),"")</f>
        <v>O</v>
      </c>
      <c r="M55" s="24" t="str">
        <f ca="1">IFERROR(IF(VLOOKUP($B55,'E2-MS'!$A$4:$G$46,MATCH(M$4,'E2-MS'!$D$4:$G$4,0)+(COUNTA('E2-PS'!$A$4:$G$4)-4),0)="","",(VLOOKUP($B55,'E2-MS'!$A$4:$G$46,MATCH(M$4,'E2-MS'!$D$4:$G$4,0)+(COUNTA('E2-PS'!$A$4:$G$4)-4),0))),"")</f>
        <v>O</v>
      </c>
      <c r="N55" s="24" t="str">
        <f ca="1">IFERROR(IF(VLOOKUP($B55,'E2-MS'!$A$4:$G$46,MATCH(N$4,'E2-MS'!$D$4:$G$4,0)+(COUNTA('E2-PS'!$A$4:$G$4)-4),0)="","",(VLOOKUP($B55,'E2-MS'!$A$4:$G$46,MATCH(N$4,'E2-MS'!$D$4:$G$4,0)+(COUNTA('E2-PS'!$A$4:$G$4)-4),0))),"")</f>
        <v/>
      </c>
      <c r="O55" s="24" t="str">
        <f ca="1">IFERROR(IF(VLOOKUP($B55,'E2-MS'!$A$4:$G$46,MATCH(O$4,'E2-MS'!$D$4:$G$4,0)+(COUNTA('E2-PS'!$A$4:$G$4)-4),0)="","",(VLOOKUP($B55,'E2-MS'!$A$4:$G$46,MATCH(O$4,'E2-MS'!$D$4:$G$4,0)+(COUNTA('E2-PS'!$A$4:$G$4)-4),0))),"")</f>
        <v>O</v>
      </c>
      <c r="P55" s="24" t="str">
        <f ca="1">IFERROR(IF(VLOOKUP($B55,'E2-MS'!$A$4:$G$46,MATCH(P$4,'E2-MS'!$D$4:$G$4,0)+(COUNTA('E2-PS'!$A$4:$G$4)-4),0)="","",(VLOOKUP($B55,'E2-MS'!$A$4:$G$46,MATCH(P$4,'E2-MS'!$D$4:$G$4,0)+(COUNTA('E2-PS'!$A$4:$G$4)-4),0))),"")</f>
        <v>O</v>
      </c>
      <c r="Q55" s="24" t="str">
        <f ca="1">IFERROR(IF(VLOOKUP($B55,'E2-MS'!$A$4:$G$46,MATCH(Q$4,'E2-MS'!$D$4:$G$4,0)+(COUNTA('E2-PS'!$A$4:$G$4)-4),0)="","",(VLOOKUP($B55,'E2-MS'!$A$4:$G$46,MATCH(Q$4,'E2-MS'!$D$4:$G$4,0)+(COUNTA('E2-PS'!$A$4:$G$4)-4),0))),"")</f>
        <v>O</v>
      </c>
      <c r="R55" s="24" t="str">
        <f ca="1">IFERROR(IF(VLOOKUP($B55,'E2-MS'!$A$4:$G$46,MATCH(R$4,'E2-MS'!$D$4:$G$4,0)+(COUNTA('E2-PS'!$A$4:$G$4)-4),0)="","",(VLOOKUP($B55,'E2-MS'!$A$4:$G$46,MATCH(R$4,'E2-MS'!$D$4:$G$4,0)+(COUNTA('E2-PS'!$A$4:$G$4)-4),0))),"")</f>
        <v/>
      </c>
      <c r="S55" s="24" t="str">
        <f ca="1">IFERROR(IF(VLOOKUP($B55,'E2-MS'!$A$4:$G$46,MATCH(S$4,'E2-MS'!$D$4:$G$4,0)+(COUNTA('E2-PS'!$A$4:$G$4)-4),0)="","",(VLOOKUP($B55,'E2-MS'!$A$4:$G$46,MATCH(S$4,'E2-MS'!$D$4:$G$4,0)+(COUNTA('E2-PS'!$A$4:$G$4)-4),0))),"")</f>
        <v>O</v>
      </c>
      <c r="T55" s="24" t="str">
        <f ca="1">IFERROR(IF(VLOOKUP($B55,'E2-MS'!$A$4:$G$46,MATCH(T$4,'E2-MS'!$D$4:$G$4,0)+(COUNTA('E2-PS'!$A$4:$G$4)-4),0)="","",(VLOOKUP($B55,'E2-MS'!$A$4:$G$46,MATCH(T$4,'E2-MS'!$D$4:$G$4,0)+(COUNTA('E2-PS'!$A$4:$G$4)-4),0))),"")</f>
        <v>O</v>
      </c>
      <c r="U55" s="31" t="str">
        <f ca="1">IFERROR(IF(VLOOKUP($B55,'E2-MS'!$A$4:$G$46,MATCH(U$4,'E2-MS'!$D$4:$G$4,0)+(COUNTA('E2-PS'!$A$4:$G$4)-4),0)="","",(VLOOKUP($B55,'E2-MS'!$A$4:$G$46,MATCH(U$4,'E2-MS'!$D$4:$G$4,0)+(COUNTA('E2-PS'!$A$4:$G$4)-4),0))),"")</f>
        <v/>
      </c>
      <c r="V55" s="11">
        <f t="shared" ca="1" si="10"/>
        <v>12</v>
      </c>
      <c r="X55" s="25"/>
    </row>
    <row r="56" spans="1:24" x14ac:dyDescent="0.3">
      <c r="A56" s="9">
        <f t="shared" ca="1" si="11"/>
        <v>10</v>
      </c>
      <c r="B56" s="23">
        <f t="shared" ca="1" si="9"/>
        <v>10</v>
      </c>
      <c r="C56" s="24" t="str">
        <f ca="1">IFERROR(IF(VLOOKUP($B56,'E2-MS'!$A$4:$G$46,MATCH(C$4,'E2-MS'!$D$4:$G$4,0)+(COUNTA('E2-PS'!$A$4:$G$4)-4),0)="","",(VLOOKUP($B56,'E2-MS'!$A$4:$G$46,MATCH(C$4,'E2-MS'!$D$4:$G$4,0)+(COUNTA('E2-PS'!$A$4:$G$4)-4),0))),"")</f>
        <v/>
      </c>
      <c r="D56" s="24" t="str">
        <f ca="1">IFERROR(IF(VLOOKUP($B56,'E2-MS'!$A$4:$G$46,MATCH(D$4,'E2-MS'!$D$4:$G$4,0)+(COUNTA('E2-PS'!$A$4:$G$4)-4),0)="","",(VLOOKUP($B56,'E2-MS'!$A$4:$G$46,MATCH(D$4,'E2-MS'!$D$4:$G$4,0)+(COUNTA('E2-PS'!$A$4:$G$4)-4),0))),"")</f>
        <v>O</v>
      </c>
      <c r="E56" s="24" t="str">
        <f ca="1">IFERROR(IF(VLOOKUP($B56,'E2-MS'!$A$4:$G$46,MATCH(E$4,'E2-MS'!$D$4:$G$4,0)+(COUNTA('E2-PS'!$A$4:$G$4)-4),0)="","",(VLOOKUP($B56,'E2-MS'!$A$4:$G$46,MATCH(E$4,'E2-MS'!$D$4:$G$4,0)+(COUNTA('E2-PS'!$A$4:$G$4)-4),0))),"")</f>
        <v>O</v>
      </c>
      <c r="F56" s="24" t="str">
        <f ca="1">IFERROR(IF(VLOOKUP($B56,'E2-MS'!$A$4:$G$46,MATCH(F$4,'E2-MS'!$D$4:$G$4,0)+(COUNTA('E2-PS'!$A$4:$G$4)-4),0)="","",(VLOOKUP($B56,'E2-MS'!$A$4:$G$46,MATCH(F$4,'E2-MS'!$D$4:$G$4,0)+(COUNTA('E2-PS'!$A$4:$G$4)-4),0))),"")</f>
        <v/>
      </c>
      <c r="G56" s="24" t="str">
        <f ca="1">IFERROR(IF(VLOOKUP($B56,'E2-MS'!$A$4:$G$46,MATCH(G$4,'E2-MS'!$D$4:$G$4,0)+(COUNTA('E2-PS'!$A$4:$G$4)-4),0)="","",(VLOOKUP($B56,'E2-MS'!$A$4:$G$46,MATCH(G$4,'E2-MS'!$D$4:$G$4,0)+(COUNTA('E2-PS'!$A$4:$G$4)-4),0))),"")</f>
        <v/>
      </c>
      <c r="H56" s="24" t="str">
        <f ca="1">IFERROR(IF(VLOOKUP($B56,'E2-MS'!$A$4:$G$46,MATCH(H$4,'E2-MS'!$D$4:$G$4,0)+(COUNTA('E2-PS'!$A$4:$G$4)-4),0)="","",(VLOOKUP($B56,'E2-MS'!$A$4:$G$46,MATCH(H$4,'E2-MS'!$D$4:$G$4,0)+(COUNTA('E2-PS'!$A$4:$G$4)-4),0))),"")</f>
        <v>O</v>
      </c>
      <c r="I56" s="24" t="str">
        <f ca="1">IFERROR(IF(VLOOKUP($B56,'E2-MS'!$A$4:$G$46,MATCH(I$4,'E2-MS'!$D$4:$G$4,0)+(COUNTA('E2-PS'!$A$4:$G$4)-4),0)="","",(VLOOKUP($B56,'E2-MS'!$A$4:$G$46,MATCH(I$4,'E2-MS'!$D$4:$G$4,0)+(COUNTA('E2-PS'!$A$4:$G$4)-4),0))),"")</f>
        <v>O</v>
      </c>
      <c r="J56" s="24" t="str">
        <f ca="1">IFERROR(IF(VLOOKUP($B56,'E2-MS'!$A$4:$G$46,MATCH(J$4,'E2-MS'!$D$4:$G$4,0)+(COUNTA('E2-PS'!$A$4:$G$4)-4),0)="","",(VLOOKUP($B56,'E2-MS'!$A$4:$G$46,MATCH(J$4,'E2-MS'!$D$4:$G$4,0)+(COUNTA('E2-PS'!$A$4:$G$4)-4),0))),"")</f>
        <v/>
      </c>
      <c r="K56" s="24" t="str">
        <f ca="1">IFERROR(IF(VLOOKUP($B56,'E2-MS'!$A$4:$G$46,MATCH(K$4,'E2-MS'!$D$4:$G$4,0)+(COUNTA('E2-PS'!$A$4:$G$4)-4),0)="","",(VLOOKUP($B56,'E2-MS'!$A$4:$G$46,MATCH(K$4,'E2-MS'!$D$4:$G$4,0)+(COUNTA('E2-PS'!$A$4:$G$4)-4),0))),"")</f>
        <v/>
      </c>
      <c r="L56" s="24" t="str">
        <f ca="1">IFERROR(IF(VLOOKUP($B56,'E2-MS'!$A$4:$G$46,MATCH(L$4,'E2-MS'!$D$4:$G$4,0)+(COUNTA('E2-PS'!$A$4:$G$4)-4),0)="","",(VLOOKUP($B56,'E2-MS'!$A$4:$G$46,MATCH(L$4,'E2-MS'!$D$4:$G$4,0)+(COUNTA('E2-PS'!$A$4:$G$4)-4),0))),"")</f>
        <v>O</v>
      </c>
      <c r="M56" s="24" t="str">
        <f ca="1">IFERROR(IF(VLOOKUP($B56,'E2-MS'!$A$4:$G$46,MATCH(M$4,'E2-MS'!$D$4:$G$4,0)+(COUNTA('E2-PS'!$A$4:$G$4)-4),0)="","",(VLOOKUP($B56,'E2-MS'!$A$4:$G$46,MATCH(M$4,'E2-MS'!$D$4:$G$4,0)+(COUNTA('E2-PS'!$A$4:$G$4)-4),0))),"")</f>
        <v>O</v>
      </c>
      <c r="N56" s="24" t="str">
        <f ca="1">IFERROR(IF(VLOOKUP($B56,'E2-MS'!$A$4:$G$46,MATCH(N$4,'E2-MS'!$D$4:$G$4,0)+(COUNTA('E2-PS'!$A$4:$G$4)-4),0)="","",(VLOOKUP($B56,'E2-MS'!$A$4:$G$46,MATCH(N$4,'E2-MS'!$D$4:$G$4,0)+(COUNTA('E2-PS'!$A$4:$G$4)-4),0))),"")</f>
        <v/>
      </c>
      <c r="O56" s="24" t="str">
        <f ca="1">IFERROR(IF(VLOOKUP($B56,'E2-MS'!$A$4:$G$46,MATCH(O$4,'E2-MS'!$D$4:$G$4,0)+(COUNTA('E2-PS'!$A$4:$G$4)-4),0)="","",(VLOOKUP($B56,'E2-MS'!$A$4:$G$46,MATCH(O$4,'E2-MS'!$D$4:$G$4,0)+(COUNTA('E2-PS'!$A$4:$G$4)-4),0))),"")</f>
        <v/>
      </c>
      <c r="P56" s="24" t="str">
        <f ca="1">IFERROR(IF(VLOOKUP($B56,'E2-MS'!$A$4:$G$46,MATCH(P$4,'E2-MS'!$D$4:$G$4,0)+(COUNTA('E2-PS'!$A$4:$G$4)-4),0)="","",(VLOOKUP($B56,'E2-MS'!$A$4:$G$46,MATCH(P$4,'E2-MS'!$D$4:$G$4,0)+(COUNTA('E2-PS'!$A$4:$G$4)-4),0))),"")</f>
        <v>O</v>
      </c>
      <c r="Q56" s="24" t="str">
        <f ca="1">IFERROR(IF(VLOOKUP($B56,'E2-MS'!$A$4:$G$46,MATCH(Q$4,'E2-MS'!$D$4:$G$4,0)+(COUNTA('E2-PS'!$A$4:$G$4)-4),0)="","",(VLOOKUP($B56,'E2-MS'!$A$4:$G$46,MATCH(Q$4,'E2-MS'!$D$4:$G$4,0)+(COUNTA('E2-PS'!$A$4:$G$4)-4),0))),"")</f>
        <v>O</v>
      </c>
      <c r="R56" s="24" t="str">
        <f ca="1">IFERROR(IF(VLOOKUP($B56,'E2-MS'!$A$4:$G$46,MATCH(R$4,'E2-MS'!$D$4:$G$4,0)+(COUNTA('E2-PS'!$A$4:$G$4)-4),0)="","",(VLOOKUP($B56,'E2-MS'!$A$4:$G$46,MATCH(R$4,'E2-MS'!$D$4:$G$4,0)+(COUNTA('E2-PS'!$A$4:$G$4)-4),0))),"")</f>
        <v/>
      </c>
      <c r="S56" s="24" t="str">
        <f ca="1">IFERROR(IF(VLOOKUP($B56,'E2-MS'!$A$4:$G$46,MATCH(S$4,'E2-MS'!$D$4:$G$4,0)+(COUNTA('E2-PS'!$A$4:$G$4)-4),0)="","",(VLOOKUP($B56,'E2-MS'!$A$4:$G$46,MATCH(S$4,'E2-MS'!$D$4:$G$4,0)+(COUNTA('E2-PS'!$A$4:$G$4)-4),0))),"")</f>
        <v/>
      </c>
      <c r="T56" s="24" t="str">
        <f ca="1">IFERROR(IF(VLOOKUP($B56,'E2-MS'!$A$4:$G$46,MATCH(T$4,'E2-MS'!$D$4:$G$4,0)+(COUNTA('E2-PS'!$A$4:$G$4)-4),0)="","",(VLOOKUP($B56,'E2-MS'!$A$4:$G$46,MATCH(T$4,'E2-MS'!$D$4:$G$4,0)+(COUNTA('E2-PS'!$A$4:$G$4)-4),0))),"")</f>
        <v>O</v>
      </c>
      <c r="U56" s="31" t="str">
        <f ca="1">IFERROR(IF(VLOOKUP($B56,'E2-MS'!$A$4:$G$46,MATCH(U$4,'E2-MS'!$D$4:$G$4,0)+(COUNTA('E2-PS'!$A$4:$G$4)-4),0)="","",(VLOOKUP($B56,'E2-MS'!$A$4:$G$46,MATCH(U$4,'E2-MS'!$D$4:$G$4,0)+(COUNTA('E2-PS'!$A$4:$G$4)-4),0))),"")</f>
        <v/>
      </c>
      <c r="V56" s="11">
        <f t="shared" ca="1" si="10"/>
        <v>8</v>
      </c>
      <c r="X56" s="25"/>
    </row>
    <row r="57" spans="1:24" x14ac:dyDescent="0.3">
      <c r="A57" s="9">
        <f t="shared" ca="1" si="11"/>
        <v>11</v>
      </c>
      <c r="B57" s="23">
        <f t="shared" ca="1" si="9"/>
        <v>11</v>
      </c>
      <c r="C57" s="24" t="str">
        <f ca="1">IFERROR(IF(VLOOKUP($B57,'E2-MS'!$A$4:$G$46,MATCH(C$4,'E2-MS'!$D$4:$G$4,0)+(COUNTA('E2-PS'!$A$4:$G$4)-4),0)="","",(VLOOKUP($B57,'E2-MS'!$A$4:$G$46,MATCH(C$4,'E2-MS'!$D$4:$G$4,0)+(COUNTA('E2-PS'!$A$4:$G$4)-4),0))),"")</f>
        <v>O</v>
      </c>
      <c r="D57" s="24" t="str">
        <f ca="1">IFERROR(IF(VLOOKUP($B57,'E2-MS'!$A$4:$G$46,MATCH(D$4,'E2-MS'!$D$4:$G$4,0)+(COUNTA('E2-PS'!$A$4:$G$4)-4),0)="","",(VLOOKUP($B57,'E2-MS'!$A$4:$G$46,MATCH(D$4,'E2-MS'!$D$4:$G$4,0)+(COUNTA('E2-PS'!$A$4:$G$4)-4),0))),"")</f>
        <v>O</v>
      </c>
      <c r="E57" s="24" t="str">
        <f ca="1">IFERROR(IF(VLOOKUP($B57,'E2-MS'!$A$4:$G$46,MATCH(E$4,'E2-MS'!$D$4:$G$4,0)+(COUNTA('E2-PS'!$A$4:$G$4)-4),0)="","",(VLOOKUP($B57,'E2-MS'!$A$4:$G$46,MATCH(E$4,'E2-MS'!$D$4:$G$4,0)+(COUNTA('E2-PS'!$A$4:$G$4)-4),0))),"")</f>
        <v>O</v>
      </c>
      <c r="F57" s="24" t="str">
        <f ca="1">IFERROR(IF(VLOOKUP($B57,'E2-MS'!$A$4:$G$46,MATCH(F$4,'E2-MS'!$D$4:$G$4,0)+(COUNTA('E2-PS'!$A$4:$G$4)-4),0)="","",(VLOOKUP($B57,'E2-MS'!$A$4:$G$46,MATCH(F$4,'E2-MS'!$D$4:$G$4,0)+(COUNTA('E2-PS'!$A$4:$G$4)-4),0))),"")</f>
        <v>O</v>
      </c>
      <c r="G57" s="24" t="str">
        <f ca="1">IFERROR(IF(VLOOKUP($B57,'E2-MS'!$A$4:$G$46,MATCH(G$4,'E2-MS'!$D$4:$G$4,0)+(COUNTA('E2-PS'!$A$4:$G$4)-4),0)="","",(VLOOKUP($B57,'E2-MS'!$A$4:$G$46,MATCH(G$4,'E2-MS'!$D$4:$G$4,0)+(COUNTA('E2-PS'!$A$4:$G$4)-4),0))),"")</f>
        <v>O</v>
      </c>
      <c r="H57" s="24" t="str">
        <f ca="1">IFERROR(IF(VLOOKUP($B57,'E2-MS'!$A$4:$G$46,MATCH(H$4,'E2-MS'!$D$4:$G$4,0)+(COUNTA('E2-PS'!$A$4:$G$4)-4),0)="","",(VLOOKUP($B57,'E2-MS'!$A$4:$G$46,MATCH(H$4,'E2-MS'!$D$4:$G$4,0)+(COUNTA('E2-PS'!$A$4:$G$4)-4),0))),"")</f>
        <v>O</v>
      </c>
      <c r="I57" s="24" t="str">
        <f ca="1">IFERROR(IF(VLOOKUP($B57,'E2-MS'!$A$4:$G$46,MATCH(I$4,'E2-MS'!$D$4:$G$4,0)+(COUNTA('E2-PS'!$A$4:$G$4)-4),0)="","",(VLOOKUP($B57,'E2-MS'!$A$4:$G$46,MATCH(I$4,'E2-MS'!$D$4:$G$4,0)+(COUNTA('E2-PS'!$A$4:$G$4)-4),0))),"")</f>
        <v>O</v>
      </c>
      <c r="J57" s="24" t="str">
        <f ca="1">IFERROR(IF(VLOOKUP($B57,'E2-MS'!$A$4:$G$46,MATCH(J$4,'E2-MS'!$D$4:$G$4,0)+(COUNTA('E2-PS'!$A$4:$G$4)-4),0)="","",(VLOOKUP($B57,'E2-MS'!$A$4:$G$46,MATCH(J$4,'E2-MS'!$D$4:$G$4,0)+(COUNTA('E2-PS'!$A$4:$G$4)-4),0))),"")</f>
        <v>O</v>
      </c>
      <c r="K57" s="24" t="str">
        <f ca="1">IFERROR(IF(VLOOKUP($B57,'E2-MS'!$A$4:$G$46,MATCH(K$4,'E2-MS'!$D$4:$G$4,0)+(COUNTA('E2-PS'!$A$4:$G$4)-4),0)="","",(VLOOKUP($B57,'E2-MS'!$A$4:$G$46,MATCH(K$4,'E2-MS'!$D$4:$G$4,0)+(COUNTA('E2-PS'!$A$4:$G$4)-4),0))),"")</f>
        <v>O</v>
      </c>
      <c r="L57" s="24" t="str">
        <f ca="1">IFERROR(IF(VLOOKUP($B57,'E2-MS'!$A$4:$G$46,MATCH(L$4,'E2-MS'!$D$4:$G$4,0)+(COUNTA('E2-PS'!$A$4:$G$4)-4),0)="","",(VLOOKUP($B57,'E2-MS'!$A$4:$G$46,MATCH(L$4,'E2-MS'!$D$4:$G$4,0)+(COUNTA('E2-PS'!$A$4:$G$4)-4),0))),"")</f>
        <v>O</v>
      </c>
      <c r="M57" s="24" t="str">
        <f ca="1">IFERROR(IF(VLOOKUP($B57,'E2-MS'!$A$4:$G$46,MATCH(M$4,'E2-MS'!$D$4:$G$4,0)+(COUNTA('E2-PS'!$A$4:$G$4)-4),0)="","",(VLOOKUP($B57,'E2-MS'!$A$4:$G$46,MATCH(M$4,'E2-MS'!$D$4:$G$4,0)+(COUNTA('E2-PS'!$A$4:$G$4)-4),0))),"")</f>
        <v>O</v>
      </c>
      <c r="N57" s="24" t="str">
        <f ca="1">IFERROR(IF(VLOOKUP($B57,'E2-MS'!$A$4:$G$46,MATCH(N$4,'E2-MS'!$D$4:$G$4,0)+(COUNTA('E2-PS'!$A$4:$G$4)-4),0)="","",(VLOOKUP($B57,'E2-MS'!$A$4:$G$46,MATCH(N$4,'E2-MS'!$D$4:$G$4,0)+(COUNTA('E2-PS'!$A$4:$G$4)-4),0))),"")</f>
        <v>O</v>
      </c>
      <c r="O57" s="24" t="str">
        <f ca="1">IFERROR(IF(VLOOKUP($B57,'E2-MS'!$A$4:$G$46,MATCH(O$4,'E2-MS'!$D$4:$G$4,0)+(COUNTA('E2-PS'!$A$4:$G$4)-4),0)="","",(VLOOKUP($B57,'E2-MS'!$A$4:$G$46,MATCH(O$4,'E2-MS'!$D$4:$G$4,0)+(COUNTA('E2-PS'!$A$4:$G$4)-4),0))),"")</f>
        <v>O</v>
      </c>
      <c r="P57" s="24" t="str">
        <f ca="1">IFERROR(IF(VLOOKUP($B57,'E2-MS'!$A$4:$G$46,MATCH(P$4,'E2-MS'!$D$4:$G$4,0)+(COUNTA('E2-PS'!$A$4:$G$4)-4),0)="","",(VLOOKUP($B57,'E2-MS'!$A$4:$G$46,MATCH(P$4,'E2-MS'!$D$4:$G$4,0)+(COUNTA('E2-PS'!$A$4:$G$4)-4),0))),"")</f>
        <v>O</v>
      </c>
      <c r="Q57" s="24" t="str">
        <f ca="1">IFERROR(IF(VLOOKUP($B57,'E2-MS'!$A$4:$G$46,MATCH(Q$4,'E2-MS'!$D$4:$G$4,0)+(COUNTA('E2-PS'!$A$4:$G$4)-4),0)="","",(VLOOKUP($B57,'E2-MS'!$A$4:$G$46,MATCH(Q$4,'E2-MS'!$D$4:$G$4,0)+(COUNTA('E2-PS'!$A$4:$G$4)-4),0))),"")</f>
        <v>O</v>
      </c>
      <c r="R57" s="24" t="str">
        <f ca="1">IFERROR(IF(VLOOKUP($B57,'E2-MS'!$A$4:$G$46,MATCH(R$4,'E2-MS'!$D$4:$G$4,0)+(COUNTA('E2-PS'!$A$4:$G$4)-4),0)="","",(VLOOKUP($B57,'E2-MS'!$A$4:$G$46,MATCH(R$4,'E2-MS'!$D$4:$G$4,0)+(COUNTA('E2-PS'!$A$4:$G$4)-4),0))),"")</f>
        <v>O</v>
      </c>
      <c r="S57" s="24" t="str">
        <f ca="1">IFERROR(IF(VLOOKUP($B57,'E2-MS'!$A$4:$G$46,MATCH(S$4,'E2-MS'!$D$4:$G$4,0)+(COUNTA('E2-PS'!$A$4:$G$4)-4),0)="","",(VLOOKUP($B57,'E2-MS'!$A$4:$G$46,MATCH(S$4,'E2-MS'!$D$4:$G$4,0)+(COUNTA('E2-PS'!$A$4:$G$4)-4),0))),"")</f>
        <v>O</v>
      </c>
      <c r="T57" s="24" t="str">
        <f ca="1">IFERROR(IF(VLOOKUP($B57,'E2-MS'!$A$4:$G$46,MATCH(T$4,'E2-MS'!$D$4:$G$4,0)+(COUNTA('E2-PS'!$A$4:$G$4)-4),0)="","",(VLOOKUP($B57,'E2-MS'!$A$4:$G$46,MATCH(T$4,'E2-MS'!$D$4:$G$4,0)+(COUNTA('E2-PS'!$A$4:$G$4)-4),0))),"")</f>
        <v>O</v>
      </c>
      <c r="U57" s="31" t="str">
        <f ca="1">IFERROR(IF(VLOOKUP($B57,'E2-MS'!$A$4:$G$46,MATCH(U$4,'E2-MS'!$D$4:$G$4,0)+(COUNTA('E2-PS'!$A$4:$G$4)-4),0)="","",(VLOOKUP($B57,'E2-MS'!$A$4:$G$46,MATCH(U$4,'E2-MS'!$D$4:$G$4,0)+(COUNTA('E2-PS'!$A$4:$G$4)-4),0))),"")</f>
        <v/>
      </c>
      <c r="V57" s="11">
        <f t="shared" ca="1" si="10"/>
        <v>16</v>
      </c>
      <c r="X57" s="25"/>
    </row>
    <row r="58" spans="1:24" x14ac:dyDescent="0.3">
      <c r="A58" s="9">
        <f t="shared" ca="1" si="11"/>
        <v>12</v>
      </c>
      <c r="B58" s="23">
        <f t="shared" ca="1" si="9"/>
        <v>12</v>
      </c>
      <c r="C58" s="24" t="str">
        <f ca="1">IFERROR(IF(VLOOKUP($B58,'E2-MS'!$A$4:$G$46,MATCH(C$4,'E2-MS'!$D$4:$G$4,0)+(COUNTA('E2-PS'!$A$4:$G$4)-4),0)="","",(VLOOKUP($B58,'E2-MS'!$A$4:$G$46,MATCH(C$4,'E2-MS'!$D$4:$G$4,0)+(COUNTA('E2-PS'!$A$4:$G$4)-4),0))),"")</f>
        <v>O</v>
      </c>
      <c r="D58" s="24" t="str">
        <f ca="1">IFERROR(IF(VLOOKUP($B58,'E2-MS'!$A$4:$G$46,MATCH(D$4,'E2-MS'!$D$4:$G$4,0)+(COUNTA('E2-PS'!$A$4:$G$4)-4),0)="","",(VLOOKUP($B58,'E2-MS'!$A$4:$G$46,MATCH(D$4,'E2-MS'!$D$4:$G$4,0)+(COUNTA('E2-PS'!$A$4:$G$4)-4),0))),"")</f>
        <v>O</v>
      </c>
      <c r="E58" s="24" t="str">
        <f ca="1">IFERROR(IF(VLOOKUP($B58,'E2-MS'!$A$4:$G$46,MATCH(E$4,'E2-MS'!$D$4:$G$4,0)+(COUNTA('E2-PS'!$A$4:$G$4)-4),0)="","",(VLOOKUP($B58,'E2-MS'!$A$4:$G$46,MATCH(E$4,'E2-MS'!$D$4:$G$4,0)+(COUNTA('E2-PS'!$A$4:$G$4)-4),0))),"")</f>
        <v>O</v>
      </c>
      <c r="F58" s="24" t="str">
        <f ca="1">IFERROR(IF(VLOOKUP($B58,'E2-MS'!$A$4:$G$46,MATCH(F$4,'E2-MS'!$D$4:$G$4,0)+(COUNTA('E2-PS'!$A$4:$G$4)-4),0)="","",(VLOOKUP($B58,'E2-MS'!$A$4:$G$46,MATCH(F$4,'E2-MS'!$D$4:$G$4,0)+(COUNTA('E2-PS'!$A$4:$G$4)-4),0))),"")</f>
        <v>O</v>
      </c>
      <c r="G58" s="24" t="str">
        <f ca="1">IFERROR(IF(VLOOKUP($B58,'E2-MS'!$A$4:$G$46,MATCH(G$4,'E2-MS'!$D$4:$G$4,0)+(COUNTA('E2-PS'!$A$4:$G$4)-4),0)="","",(VLOOKUP($B58,'E2-MS'!$A$4:$G$46,MATCH(G$4,'E2-MS'!$D$4:$G$4,0)+(COUNTA('E2-PS'!$A$4:$G$4)-4),0))),"")</f>
        <v>O</v>
      </c>
      <c r="H58" s="24" t="str">
        <f ca="1">IFERROR(IF(VLOOKUP($B58,'E2-MS'!$A$4:$G$46,MATCH(H$4,'E2-MS'!$D$4:$G$4,0)+(COUNTA('E2-PS'!$A$4:$G$4)-4),0)="","",(VLOOKUP($B58,'E2-MS'!$A$4:$G$46,MATCH(H$4,'E2-MS'!$D$4:$G$4,0)+(COUNTA('E2-PS'!$A$4:$G$4)-4),0))),"")</f>
        <v>O</v>
      </c>
      <c r="I58" s="24" t="str">
        <f ca="1">IFERROR(IF(VLOOKUP($B58,'E2-MS'!$A$4:$G$46,MATCH(I$4,'E2-MS'!$D$4:$G$4,0)+(COUNTA('E2-PS'!$A$4:$G$4)-4),0)="","",(VLOOKUP($B58,'E2-MS'!$A$4:$G$46,MATCH(I$4,'E2-MS'!$D$4:$G$4,0)+(COUNTA('E2-PS'!$A$4:$G$4)-4),0))),"")</f>
        <v>O</v>
      </c>
      <c r="J58" s="24" t="str">
        <f ca="1">IFERROR(IF(VLOOKUP($B58,'E2-MS'!$A$4:$G$46,MATCH(J$4,'E2-MS'!$D$4:$G$4,0)+(COUNTA('E2-PS'!$A$4:$G$4)-4),0)="","",(VLOOKUP($B58,'E2-MS'!$A$4:$G$46,MATCH(J$4,'E2-MS'!$D$4:$G$4,0)+(COUNTA('E2-PS'!$A$4:$G$4)-4),0))),"")</f>
        <v>O</v>
      </c>
      <c r="K58" s="24" t="str">
        <f ca="1">IFERROR(IF(VLOOKUP($B58,'E2-MS'!$A$4:$G$46,MATCH(K$4,'E2-MS'!$D$4:$G$4,0)+(COUNTA('E2-PS'!$A$4:$G$4)-4),0)="","",(VLOOKUP($B58,'E2-MS'!$A$4:$G$46,MATCH(K$4,'E2-MS'!$D$4:$G$4,0)+(COUNTA('E2-PS'!$A$4:$G$4)-4),0))),"")</f>
        <v>O</v>
      </c>
      <c r="L58" s="24" t="str">
        <f ca="1">IFERROR(IF(VLOOKUP($B58,'E2-MS'!$A$4:$G$46,MATCH(L$4,'E2-MS'!$D$4:$G$4,0)+(COUNTA('E2-PS'!$A$4:$G$4)-4),0)="","",(VLOOKUP($B58,'E2-MS'!$A$4:$G$46,MATCH(L$4,'E2-MS'!$D$4:$G$4,0)+(COUNTA('E2-PS'!$A$4:$G$4)-4),0))),"")</f>
        <v>O</v>
      </c>
      <c r="M58" s="24" t="str">
        <f ca="1">IFERROR(IF(VLOOKUP($B58,'E2-MS'!$A$4:$G$46,MATCH(M$4,'E2-MS'!$D$4:$G$4,0)+(COUNTA('E2-PS'!$A$4:$G$4)-4),0)="","",(VLOOKUP($B58,'E2-MS'!$A$4:$G$46,MATCH(M$4,'E2-MS'!$D$4:$G$4,0)+(COUNTA('E2-PS'!$A$4:$G$4)-4),0))),"")</f>
        <v>O</v>
      </c>
      <c r="N58" s="24" t="str">
        <f ca="1">IFERROR(IF(VLOOKUP($B58,'E2-MS'!$A$4:$G$46,MATCH(N$4,'E2-MS'!$D$4:$G$4,0)+(COUNTA('E2-PS'!$A$4:$G$4)-4),0)="","",(VLOOKUP($B58,'E2-MS'!$A$4:$G$46,MATCH(N$4,'E2-MS'!$D$4:$G$4,0)+(COUNTA('E2-PS'!$A$4:$G$4)-4),0))),"")</f>
        <v>O</v>
      </c>
      <c r="O58" s="24" t="str">
        <f ca="1">IFERROR(IF(VLOOKUP($B58,'E2-MS'!$A$4:$G$46,MATCH(O$4,'E2-MS'!$D$4:$G$4,0)+(COUNTA('E2-PS'!$A$4:$G$4)-4),0)="","",(VLOOKUP($B58,'E2-MS'!$A$4:$G$46,MATCH(O$4,'E2-MS'!$D$4:$G$4,0)+(COUNTA('E2-PS'!$A$4:$G$4)-4),0))),"")</f>
        <v>O</v>
      </c>
      <c r="P58" s="24" t="str">
        <f ca="1">IFERROR(IF(VLOOKUP($B58,'E2-MS'!$A$4:$G$46,MATCH(P$4,'E2-MS'!$D$4:$G$4,0)+(COUNTA('E2-PS'!$A$4:$G$4)-4),0)="","",(VLOOKUP($B58,'E2-MS'!$A$4:$G$46,MATCH(P$4,'E2-MS'!$D$4:$G$4,0)+(COUNTA('E2-PS'!$A$4:$G$4)-4),0))),"")</f>
        <v>O</v>
      </c>
      <c r="Q58" s="24" t="str">
        <f ca="1">IFERROR(IF(VLOOKUP($B58,'E2-MS'!$A$4:$G$46,MATCH(Q$4,'E2-MS'!$D$4:$G$4,0)+(COUNTA('E2-PS'!$A$4:$G$4)-4),0)="","",(VLOOKUP($B58,'E2-MS'!$A$4:$G$46,MATCH(Q$4,'E2-MS'!$D$4:$G$4,0)+(COUNTA('E2-PS'!$A$4:$G$4)-4),0))),"")</f>
        <v>O</v>
      </c>
      <c r="R58" s="24" t="str">
        <f ca="1">IFERROR(IF(VLOOKUP($B58,'E2-MS'!$A$4:$G$46,MATCH(R$4,'E2-MS'!$D$4:$G$4,0)+(COUNTA('E2-PS'!$A$4:$G$4)-4),0)="","",(VLOOKUP($B58,'E2-MS'!$A$4:$G$46,MATCH(R$4,'E2-MS'!$D$4:$G$4,0)+(COUNTA('E2-PS'!$A$4:$G$4)-4),0))),"")</f>
        <v>O</v>
      </c>
      <c r="S58" s="24" t="str">
        <f ca="1">IFERROR(IF(VLOOKUP($B58,'E2-MS'!$A$4:$G$46,MATCH(S$4,'E2-MS'!$D$4:$G$4,0)+(COUNTA('E2-PS'!$A$4:$G$4)-4),0)="","",(VLOOKUP($B58,'E2-MS'!$A$4:$G$46,MATCH(S$4,'E2-MS'!$D$4:$G$4,0)+(COUNTA('E2-PS'!$A$4:$G$4)-4),0))),"")</f>
        <v>O</v>
      </c>
      <c r="T58" s="24" t="str">
        <f ca="1">IFERROR(IF(VLOOKUP($B58,'E2-MS'!$A$4:$G$46,MATCH(T$4,'E2-MS'!$D$4:$G$4,0)+(COUNTA('E2-PS'!$A$4:$G$4)-4),0)="","",(VLOOKUP($B58,'E2-MS'!$A$4:$G$46,MATCH(T$4,'E2-MS'!$D$4:$G$4,0)+(COUNTA('E2-PS'!$A$4:$G$4)-4),0))),"")</f>
        <v>O</v>
      </c>
      <c r="U58" s="31" t="str">
        <f ca="1">IFERROR(IF(VLOOKUP($B58,'E2-MS'!$A$4:$G$46,MATCH(U$4,'E2-MS'!$D$4:$G$4,0)+(COUNTA('E2-PS'!$A$4:$G$4)-4),0)="","",(VLOOKUP($B58,'E2-MS'!$A$4:$G$46,MATCH(U$4,'E2-MS'!$D$4:$G$4,0)+(COUNTA('E2-PS'!$A$4:$G$4)-4),0))),"")</f>
        <v/>
      </c>
      <c r="V58" s="11">
        <f t="shared" ca="1" si="10"/>
        <v>16</v>
      </c>
      <c r="X58" s="25"/>
    </row>
    <row r="59" spans="1:24" x14ac:dyDescent="0.3">
      <c r="A59" s="9">
        <f t="shared" ca="1" si="11"/>
        <v>13</v>
      </c>
      <c r="B59" s="23">
        <f t="shared" ca="1" si="9"/>
        <v>13</v>
      </c>
      <c r="C59" s="24" t="str">
        <f ca="1">IFERROR(IF(VLOOKUP($B59,'E2-MS'!$A$4:$G$46,MATCH(C$4,'E2-MS'!$D$4:$G$4,0)+(COUNTA('E2-PS'!$A$4:$G$4)-4),0)="","",(VLOOKUP($B59,'E2-MS'!$A$4:$G$46,MATCH(C$4,'E2-MS'!$D$4:$G$4,0)+(COUNTA('E2-PS'!$A$4:$G$4)-4),0))),"")</f>
        <v>O</v>
      </c>
      <c r="D59" s="24" t="str">
        <f ca="1">IFERROR(IF(VLOOKUP($B59,'E2-MS'!$A$4:$G$46,MATCH(D$4,'E2-MS'!$D$4:$G$4,0)+(COUNTA('E2-PS'!$A$4:$G$4)-4),0)="","",(VLOOKUP($B59,'E2-MS'!$A$4:$G$46,MATCH(D$4,'E2-MS'!$D$4:$G$4,0)+(COUNTA('E2-PS'!$A$4:$G$4)-4),0))),"")</f>
        <v>O</v>
      </c>
      <c r="E59" s="24" t="str">
        <f ca="1">IFERROR(IF(VLOOKUP($B59,'E2-MS'!$A$4:$G$46,MATCH(E$4,'E2-MS'!$D$4:$G$4,0)+(COUNTA('E2-PS'!$A$4:$G$4)-4),0)="","",(VLOOKUP($B59,'E2-MS'!$A$4:$G$46,MATCH(E$4,'E2-MS'!$D$4:$G$4,0)+(COUNTA('E2-PS'!$A$4:$G$4)-4),0))),"")</f>
        <v>O</v>
      </c>
      <c r="F59" s="24" t="str">
        <f ca="1">IFERROR(IF(VLOOKUP($B59,'E2-MS'!$A$4:$G$46,MATCH(F$4,'E2-MS'!$D$4:$G$4,0)+(COUNTA('E2-PS'!$A$4:$G$4)-4),0)="","",(VLOOKUP($B59,'E2-MS'!$A$4:$G$46,MATCH(F$4,'E2-MS'!$D$4:$G$4,0)+(COUNTA('E2-PS'!$A$4:$G$4)-4),0))),"")</f>
        <v>O</v>
      </c>
      <c r="G59" s="24" t="str">
        <f ca="1">IFERROR(IF(VLOOKUP($B59,'E2-MS'!$A$4:$G$46,MATCH(G$4,'E2-MS'!$D$4:$G$4,0)+(COUNTA('E2-PS'!$A$4:$G$4)-4),0)="","",(VLOOKUP($B59,'E2-MS'!$A$4:$G$46,MATCH(G$4,'E2-MS'!$D$4:$G$4,0)+(COUNTA('E2-PS'!$A$4:$G$4)-4),0))),"")</f>
        <v>O</v>
      </c>
      <c r="H59" s="24" t="str">
        <f ca="1">IFERROR(IF(VLOOKUP($B59,'E2-MS'!$A$4:$G$46,MATCH(H$4,'E2-MS'!$D$4:$G$4,0)+(COUNTA('E2-PS'!$A$4:$G$4)-4),0)="","",(VLOOKUP($B59,'E2-MS'!$A$4:$G$46,MATCH(H$4,'E2-MS'!$D$4:$G$4,0)+(COUNTA('E2-PS'!$A$4:$G$4)-4),0))),"")</f>
        <v>O</v>
      </c>
      <c r="I59" s="24" t="str">
        <f ca="1">IFERROR(IF(VLOOKUP($B59,'E2-MS'!$A$4:$G$46,MATCH(I$4,'E2-MS'!$D$4:$G$4,0)+(COUNTA('E2-PS'!$A$4:$G$4)-4),0)="","",(VLOOKUP($B59,'E2-MS'!$A$4:$G$46,MATCH(I$4,'E2-MS'!$D$4:$G$4,0)+(COUNTA('E2-PS'!$A$4:$G$4)-4),0))),"")</f>
        <v>O</v>
      </c>
      <c r="J59" s="24" t="str">
        <f ca="1">IFERROR(IF(VLOOKUP($B59,'E2-MS'!$A$4:$G$46,MATCH(J$4,'E2-MS'!$D$4:$G$4,0)+(COUNTA('E2-PS'!$A$4:$G$4)-4),0)="","",(VLOOKUP($B59,'E2-MS'!$A$4:$G$46,MATCH(J$4,'E2-MS'!$D$4:$G$4,0)+(COUNTA('E2-PS'!$A$4:$G$4)-4),0))),"")</f>
        <v>O</v>
      </c>
      <c r="K59" s="24" t="str">
        <f ca="1">IFERROR(IF(VLOOKUP($B59,'E2-MS'!$A$4:$G$46,MATCH(K$4,'E2-MS'!$D$4:$G$4,0)+(COUNTA('E2-PS'!$A$4:$G$4)-4),0)="","",(VLOOKUP($B59,'E2-MS'!$A$4:$G$46,MATCH(K$4,'E2-MS'!$D$4:$G$4,0)+(COUNTA('E2-PS'!$A$4:$G$4)-4),0))),"")</f>
        <v>O</v>
      </c>
      <c r="L59" s="24" t="str">
        <f ca="1">IFERROR(IF(VLOOKUP($B59,'E2-MS'!$A$4:$G$46,MATCH(L$4,'E2-MS'!$D$4:$G$4,0)+(COUNTA('E2-PS'!$A$4:$G$4)-4),0)="","",(VLOOKUP($B59,'E2-MS'!$A$4:$G$46,MATCH(L$4,'E2-MS'!$D$4:$G$4,0)+(COUNTA('E2-PS'!$A$4:$G$4)-4),0))),"")</f>
        <v>O</v>
      </c>
      <c r="M59" s="24" t="str">
        <f ca="1">IFERROR(IF(VLOOKUP($B59,'E2-MS'!$A$4:$G$46,MATCH(M$4,'E2-MS'!$D$4:$G$4,0)+(COUNTA('E2-PS'!$A$4:$G$4)-4),0)="","",(VLOOKUP($B59,'E2-MS'!$A$4:$G$46,MATCH(M$4,'E2-MS'!$D$4:$G$4,0)+(COUNTA('E2-PS'!$A$4:$G$4)-4),0))),"")</f>
        <v>O</v>
      </c>
      <c r="N59" s="24" t="str">
        <f ca="1">IFERROR(IF(VLOOKUP($B59,'E2-MS'!$A$4:$G$46,MATCH(N$4,'E2-MS'!$D$4:$G$4,0)+(COUNTA('E2-PS'!$A$4:$G$4)-4),0)="","",(VLOOKUP($B59,'E2-MS'!$A$4:$G$46,MATCH(N$4,'E2-MS'!$D$4:$G$4,0)+(COUNTA('E2-PS'!$A$4:$G$4)-4),0))),"")</f>
        <v>O</v>
      </c>
      <c r="O59" s="24" t="str">
        <f ca="1">IFERROR(IF(VLOOKUP($B59,'E2-MS'!$A$4:$G$46,MATCH(O$4,'E2-MS'!$D$4:$G$4,0)+(COUNTA('E2-PS'!$A$4:$G$4)-4),0)="","",(VLOOKUP($B59,'E2-MS'!$A$4:$G$46,MATCH(O$4,'E2-MS'!$D$4:$G$4,0)+(COUNTA('E2-PS'!$A$4:$G$4)-4),0))),"")</f>
        <v>O</v>
      </c>
      <c r="P59" s="24" t="str">
        <f ca="1">IFERROR(IF(VLOOKUP($B59,'E2-MS'!$A$4:$G$46,MATCH(P$4,'E2-MS'!$D$4:$G$4,0)+(COUNTA('E2-PS'!$A$4:$G$4)-4),0)="","",(VLOOKUP($B59,'E2-MS'!$A$4:$G$46,MATCH(P$4,'E2-MS'!$D$4:$G$4,0)+(COUNTA('E2-PS'!$A$4:$G$4)-4),0))),"")</f>
        <v>O</v>
      </c>
      <c r="Q59" s="24" t="str">
        <f ca="1">IFERROR(IF(VLOOKUP($B59,'E2-MS'!$A$4:$G$46,MATCH(Q$4,'E2-MS'!$D$4:$G$4,0)+(COUNTA('E2-PS'!$A$4:$G$4)-4),0)="","",(VLOOKUP($B59,'E2-MS'!$A$4:$G$46,MATCH(Q$4,'E2-MS'!$D$4:$G$4,0)+(COUNTA('E2-PS'!$A$4:$G$4)-4),0))),"")</f>
        <v>O</v>
      </c>
      <c r="R59" s="24" t="str">
        <f ca="1">IFERROR(IF(VLOOKUP($B59,'E2-MS'!$A$4:$G$46,MATCH(R$4,'E2-MS'!$D$4:$G$4,0)+(COUNTA('E2-PS'!$A$4:$G$4)-4),0)="","",(VLOOKUP($B59,'E2-MS'!$A$4:$G$46,MATCH(R$4,'E2-MS'!$D$4:$G$4,0)+(COUNTA('E2-PS'!$A$4:$G$4)-4),0))),"")</f>
        <v>O</v>
      </c>
      <c r="S59" s="24" t="str">
        <f ca="1">IFERROR(IF(VLOOKUP($B59,'E2-MS'!$A$4:$G$46,MATCH(S$4,'E2-MS'!$D$4:$G$4,0)+(COUNTA('E2-PS'!$A$4:$G$4)-4),0)="","",(VLOOKUP($B59,'E2-MS'!$A$4:$G$46,MATCH(S$4,'E2-MS'!$D$4:$G$4,0)+(COUNTA('E2-PS'!$A$4:$G$4)-4),0))),"")</f>
        <v>O</v>
      </c>
      <c r="T59" s="24" t="str">
        <f ca="1">IFERROR(IF(VLOOKUP($B59,'E2-MS'!$A$4:$G$46,MATCH(T$4,'E2-MS'!$D$4:$G$4,0)+(COUNTA('E2-PS'!$A$4:$G$4)-4),0)="","",(VLOOKUP($B59,'E2-MS'!$A$4:$G$46,MATCH(T$4,'E2-MS'!$D$4:$G$4,0)+(COUNTA('E2-PS'!$A$4:$G$4)-4),0))),"")</f>
        <v>O</v>
      </c>
      <c r="U59" s="31" t="str">
        <f ca="1">IFERROR(IF(VLOOKUP($B59,'E2-MS'!$A$4:$G$46,MATCH(U$4,'E2-MS'!$D$4:$G$4,0)+(COUNTA('E2-PS'!$A$4:$G$4)-4),0)="","",(VLOOKUP($B59,'E2-MS'!$A$4:$G$46,MATCH(U$4,'E2-MS'!$D$4:$G$4,0)+(COUNTA('E2-PS'!$A$4:$G$4)-4),0))),"")</f>
        <v/>
      </c>
      <c r="V59" s="11">
        <f t="shared" ca="1" si="10"/>
        <v>16</v>
      </c>
      <c r="X59" s="25"/>
    </row>
    <row r="60" spans="1:24" x14ac:dyDescent="0.3">
      <c r="A60" s="9">
        <f t="shared" ca="1" si="11"/>
        <v>14</v>
      </c>
      <c r="B60" s="23">
        <f t="shared" ca="1" si="9"/>
        <v>14</v>
      </c>
      <c r="C60" s="24" t="str">
        <f ca="1">IFERROR(IF(VLOOKUP($B60,'E2-MS'!$A$4:$G$46,MATCH(C$4,'E2-MS'!$D$4:$G$4,0)+(COUNTA('E2-PS'!$A$4:$G$4)-4),0)="","",(VLOOKUP($B60,'E2-MS'!$A$4:$G$46,MATCH(C$4,'E2-MS'!$D$4:$G$4,0)+(COUNTA('E2-PS'!$A$4:$G$4)-4),0))),"")</f>
        <v>O</v>
      </c>
      <c r="D60" s="24" t="str">
        <f ca="1">IFERROR(IF(VLOOKUP($B60,'E2-MS'!$A$4:$G$46,MATCH(D$4,'E2-MS'!$D$4:$G$4,0)+(COUNTA('E2-PS'!$A$4:$G$4)-4),0)="","",(VLOOKUP($B60,'E2-MS'!$A$4:$G$46,MATCH(D$4,'E2-MS'!$D$4:$G$4,0)+(COUNTA('E2-PS'!$A$4:$G$4)-4),0))),"")</f>
        <v>O</v>
      </c>
      <c r="E60" s="24" t="str">
        <f ca="1">IFERROR(IF(VLOOKUP($B60,'E2-MS'!$A$4:$G$46,MATCH(E$4,'E2-MS'!$D$4:$G$4,0)+(COUNTA('E2-PS'!$A$4:$G$4)-4),0)="","",(VLOOKUP($B60,'E2-MS'!$A$4:$G$46,MATCH(E$4,'E2-MS'!$D$4:$G$4,0)+(COUNTA('E2-PS'!$A$4:$G$4)-4),0))),"")</f>
        <v>O</v>
      </c>
      <c r="F60" s="24" t="str">
        <f ca="1">IFERROR(IF(VLOOKUP($B60,'E2-MS'!$A$4:$G$46,MATCH(F$4,'E2-MS'!$D$4:$G$4,0)+(COUNTA('E2-PS'!$A$4:$G$4)-4),0)="","",(VLOOKUP($B60,'E2-MS'!$A$4:$G$46,MATCH(F$4,'E2-MS'!$D$4:$G$4,0)+(COUNTA('E2-PS'!$A$4:$G$4)-4),0))),"")</f>
        <v>O</v>
      </c>
      <c r="G60" s="24" t="str">
        <f ca="1">IFERROR(IF(VLOOKUP($B60,'E2-MS'!$A$4:$G$46,MATCH(G$4,'E2-MS'!$D$4:$G$4,0)+(COUNTA('E2-PS'!$A$4:$G$4)-4),0)="","",(VLOOKUP($B60,'E2-MS'!$A$4:$G$46,MATCH(G$4,'E2-MS'!$D$4:$G$4,0)+(COUNTA('E2-PS'!$A$4:$G$4)-4),0))),"")</f>
        <v>O</v>
      </c>
      <c r="H60" s="24" t="str">
        <f ca="1">IFERROR(IF(VLOOKUP($B60,'E2-MS'!$A$4:$G$46,MATCH(H$4,'E2-MS'!$D$4:$G$4,0)+(COUNTA('E2-PS'!$A$4:$G$4)-4),0)="","",(VLOOKUP($B60,'E2-MS'!$A$4:$G$46,MATCH(H$4,'E2-MS'!$D$4:$G$4,0)+(COUNTA('E2-PS'!$A$4:$G$4)-4),0))),"")</f>
        <v>O</v>
      </c>
      <c r="I60" s="24" t="str">
        <f ca="1">IFERROR(IF(VLOOKUP($B60,'E2-MS'!$A$4:$G$46,MATCH(I$4,'E2-MS'!$D$4:$G$4,0)+(COUNTA('E2-PS'!$A$4:$G$4)-4),0)="","",(VLOOKUP($B60,'E2-MS'!$A$4:$G$46,MATCH(I$4,'E2-MS'!$D$4:$G$4,0)+(COUNTA('E2-PS'!$A$4:$G$4)-4),0))),"")</f>
        <v>O</v>
      </c>
      <c r="J60" s="24" t="str">
        <f ca="1">IFERROR(IF(VLOOKUP($B60,'E2-MS'!$A$4:$G$46,MATCH(J$4,'E2-MS'!$D$4:$G$4,0)+(COUNTA('E2-PS'!$A$4:$G$4)-4),0)="","",(VLOOKUP($B60,'E2-MS'!$A$4:$G$46,MATCH(J$4,'E2-MS'!$D$4:$G$4,0)+(COUNTA('E2-PS'!$A$4:$G$4)-4),0))),"")</f>
        <v>O</v>
      </c>
      <c r="K60" s="24" t="str">
        <f ca="1">IFERROR(IF(VLOOKUP($B60,'E2-MS'!$A$4:$G$46,MATCH(K$4,'E2-MS'!$D$4:$G$4,0)+(COUNTA('E2-PS'!$A$4:$G$4)-4),0)="","",(VLOOKUP($B60,'E2-MS'!$A$4:$G$46,MATCH(K$4,'E2-MS'!$D$4:$G$4,0)+(COUNTA('E2-PS'!$A$4:$G$4)-4),0))),"")</f>
        <v>O</v>
      </c>
      <c r="L60" s="24" t="str">
        <f ca="1">IFERROR(IF(VLOOKUP($B60,'E2-MS'!$A$4:$G$46,MATCH(L$4,'E2-MS'!$D$4:$G$4,0)+(COUNTA('E2-PS'!$A$4:$G$4)-4),0)="","",(VLOOKUP($B60,'E2-MS'!$A$4:$G$46,MATCH(L$4,'E2-MS'!$D$4:$G$4,0)+(COUNTA('E2-PS'!$A$4:$G$4)-4),0))),"")</f>
        <v>O</v>
      </c>
      <c r="M60" s="24" t="str">
        <f ca="1">IFERROR(IF(VLOOKUP($B60,'E2-MS'!$A$4:$G$46,MATCH(M$4,'E2-MS'!$D$4:$G$4,0)+(COUNTA('E2-PS'!$A$4:$G$4)-4),0)="","",(VLOOKUP($B60,'E2-MS'!$A$4:$G$46,MATCH(M$4,'E2-MS'!$D$4:$G$4,0)+(COUNTA('E2-PS'!$A$4:$G$4)-4),0))),"")</f>
        <v>O</v>
      </c>
      <c r="N60" s="24" t="str">
        <f ca="1">IFERROR(IF(VLOOKUP($B60,'E2-MS'!$A$4:$G$46,MATCH(N$4,'E2-MS'!$D$4:$G$4,0)+(COUNTA('E2-PS'!$A$4:$G$4)-4),0)="","",(VLOOKUP($B60,'E2-MS'!$A$4:$G$46,MATCH(N$4,'E2-MS'!$D$4:$G$4,0)+(COUNTA('E2-PS'!$A$4:$G$4)-4),0))),"")</f>
        <v>O</v>
      </c>
      <c r="O60" s="24" t="str">
        <f ca="1">IFERROR(IF(VLOOKUP($B60,'E2-MS'!$A$4:$G$46,MATCH(O$4,'E2-MS'!$D$4:$G$4,0)+(COUNTA('E2-PS'!$A$4:$G$4)-4),0)="","",(VLOOKUP($B60,'E2-MS'!$A$4:$G$46,MATCH(O$4,'E2-MS'!$D$4:$G$4,0)+(COUNTA('E2-PS'!$A$4:$G$4)-4),0))),"")</f>
        <v>O</v>
      </c>
      <c r="P60" s="24" t="str">
        <f ca="1">IFERROR(IF(VLOOKUP($B60,'E2-MS'!$A$4:$G$46,MATCH(P$4,'E2-MS'!$D$4:$G$4,0)+(COUNTA('E2-PS'!$A$4:$G$4)-4),0)="","",(VLOOKUP($B60,'E2-MS'!$A$4:$G$46,MATCH(P$4,'E2-MS'!$D$4:$G$4,0)+(COUNTA('E2-PS'!$A$4:$G$4)-4),0))),"")</f>
        <v>O</v>
      </c>
      <c r="Q60" s="24" t="str">
        <f ca="1">IFERROR(IF(VLOOKUP($B60,'E2-MS'!$A$4:$G$46,MATCH(Q$4,'E2-MS'!$D$4:$G$4,0)+(COUNTA('E2-PS'!$A$4:$G$4)-4),0)="","",(VLOOKUP($B60,'E2-MS'!$A$4:$G$46,MATCH(Q$4,'E2-MS'!$D$4:$G$4,0)+(COUNTA('E2-PS'!$A$4:$G$4)-4),0))),"")</f>
        <v>O</v>
      </c>
      <c r="R60" s="24" t="str">
        <f ca="1">IFERROR(IF(VLOOKUP($B60,'E2-MS'!$A$4:$G$46,MATCH(R$4,'E2-MS'!$D$4:$G$4,0)+(COUNTA('E2-PS'!$A$4:$G$4)-4),0)="","",(VLOOKUP($B60,'E2-MS'!$A$4:$G$46,MATCH(R$4,'E2-MS'!$D$4:$G$4,0)+(COUNTA('E2-PS'!$A$4:$G$4)-4),0))),"")</f>
        <v>O</v>
      </c>
      <c r="S60" s="24" t="str">
        <f ca="1">IFERROR(IF(VLOOKUP($B60,'E2-MS'!$A$4:$G$46,MATCH(S$4,'E2-MS'!$D$4:$G$4,0)+(COUNTA('E2-PS'!$A$4:$G$4)-4),0)="","",(VLOOKUP($B60,'E2-MS'!$A$4:$G$46,MATCH(S$4,'E2-MS'!$D$4:$G$4,0)+(COUNTA('E2-PS'!$A$4:$G$4)-4),0))),"")</f>
        <v>O</v>
      </c>
      <c r="T60" s="24" t="str">
        <f ca="1">IFERROR(IF(VLOOKUP($B60,'E2-MS'!$A$4:$G$46,MATCH(T$4,'E2-MS'!$D$4:$G$4,0)+(COUNTA('E2-PS'!$A$4:$G$4)-4),0)="","",(VLOOKUP($B60,'E2-MS'!$A$4:$G$46,MATCH(T$4,'E2-MS'!$D$4:$G$4,0)+(COUNTA('E2-PS'!$A$4:$G$4)-4),0))),"")</f>
        <v>O</v>
      </c>
      <c r="U60" s="31" t="str">
        <f ca="1">IFERROR(IF(VLOOKUP($B60,'E2-MS'!$A$4:$G$46,MATCH(U$4,'E2-MS'!$D$4:$G$4,0)+(COUNTA('E2-PS'!$A$4:$G$4)-4),0)="","",(VLOOKUP($B60,'E2-MS'!$A$4:$G$46,MATCH(U$4,'E2-MS'!$D$4:$G$4,0)+(COUNTA('E2-PS'!$A$4:$G$4)-4),0))),"")</f>
        <v/>
      </c>
      <c r="V60" s="11">
        <f t="shared" ca="1" si="10"/>
        <v>16</v>
      </c>
      <c r="X60" s="25"/>
    </row>
    <row r="61" spans="1:24" x14ac:dyDescent="0.3">
      <c r="A61" s="9">
        <f t="shared" ca="1" si="11"/>
        <v>15</v>
      </c>
      <c r="B61" s="23">
        <f t="shared" ca="1" si="9"/>
        <v>15</v>
      </c>
      <c r="C61" s="24" t="str">
        <f ca="1">IFERROR(IF(VLOOKUP($B61,'E2-MS'!$A$4:$G$46,MATCH(C$4,'E2-MS'!$D$4:$G$4,0)+(COUNTA('E2-PS'!$A$4:$G$4)-4),0)="","",(VLOOKUP($B61,'E2-MS'!$A$4:$G$46,MATCH(C$4,'E2-MS'!$D$4:$G$4,0)+(COUNTA('E2-PS'!$A$4:$G$4)-4),0))),"")</f>
        <v>O</v>
      </c>
      <c r="D61" s="24" t="str">
        <f ca="1">IFERROR(IF(VLOOKUP($B61,'E2-MS'!$A$4:$G$46,MATCH(D$4,'E2-MS'!$D$4:$G$4,0)+(COUNTA('E2-PS'!$A$4:$G$4)-4),0)="","",(VLOOKUP($B61,'E2-MS'!$A$4:$G$46,MATCH(D$4,'E2-MS'!$D$4:$G$4,0)+(COUNTA('E2-PS'!$A$4:$G$4)-4),0))),"")</f>
        <v>O</v>
      </c>
      <c r="E61" s="24" t="str">
        <f ca="1">IFERROR(IF(VLOOKUP($B61,'E2-MS'!$A$4:$G$46,MATCH(E$4,'E2-MS'!$D$4:$G$4,0)+(COUNTA('E2-PS'!$A$4:$G$4)-4),0)="","",(VLOOKUP($B61,'E2-MS'!$A$4:$G$46,MATCH(E$4,'E2-MS'!$D$4:$G$4,0)+(COUNTA('E2-PS'!$A$4:$G$4)-4),0))),"")</f>
        <v>O</v>
      </c>
      <c r="F61" s="24" t="str">
        <f ca="1">IFERROR(IF(VLOOKUP($B61,'E2-MS'!$A$4:$G$46,MATCH(F$4,'E2-MS'!$D$4:$G$4,0)+(COUNTA('E2-PS'!$A$4:$G$4)-4),0)="","",(VLOOKUP($B61,'E2-MS'!$A$4:$G$46,MATCH(F$4,'E2-MS'!$D$4:$G$4,0)+(COUNTA('E2-PS'!$A$4:$G$4)-4),0))),"")</f>
        <v>O</v>
      </c>
      <c r="G61" s="24" t="str">
        <f ca="1">IFERROR(IF(VLOOKUP($B61,'E2-MS'!$A$4:$G$46,MATCH(G$4,'E2-MS'!$D$4:$G$4,0)+(COUNTA('E2-PS'!$A$4:$G$4)-4),0)="","",(VLOOKUP($B61,'E2-MS'!$A$4:$G$46,MATCH(G$4,'E2-MS'!$D$4:$G$4,0)+(COUNTA('E2-PS'!$A$4:$G$4)-4),0))),"")</f>
        <v>O</v>
      </c>
      <c r="H61" s="24" t="str">
        <f ca="1">IFERROR(IF(VLOOKUP($B61,'E2-MS'!$A$4:$G$46,MATCH(H$4,'E2-MS'!$D$4:$G$4,0)+(COUNTA('E2-PS'!$A$4:$G$4)-4),0)="","",(VLOOKUP($B61,'E2-MS'!$A$4:$G$46,MATCH(H$4,'E2-MS'!$D$4:$G$4,0)+(COUNTA('E2-PS'!$A$4:$G$4)-4),0))),"")</f>
        <v>O</v>
      </c>
      <c r="I61" s="24" t="str">
        <f ca="1">IFERROR(IF(VLOOKUP($B61,'E2-MS'!$A$4:$G$46,MATCH(I$4,'E2-MS'!$D$4:$G$4,0)+(COUNTA('E2-PS'!$A$4:$G$4)-4),0)="","",(VLOOKUP($B61,'E2-MS'!$A$4:$G$46,MATCH(I$4,'E2-MS'!$D$4:$G$4,0)+(COUNTA('E2-PS'!$A$4:$G$4)-4),0))),"")</f>
        <v>O</v>
      </c>
      <c r="J61" s="24" t="str">
        <f ca="1">IFERROR(IF(VLOOKUP($B61,'E2-MS'!$A$4:$G$46,MATCH(J$4,'E2-MS'!$D$4:$G$4,0)+(COUNTA('E2-PS'!$A$4:$G$4)-4),0)="","",(VLOOKUP($B61,'E2-MS'!$A$4:$G$46,MATCH(J$4,'E2-MS'!$D$4:$G$4,0)+(COUNTA('E2-PS'!$A$4:$G$4)-4),0))),"")</f>
        <v>O</v>
      </c>
      <c r="K61" s="24" t="str">
        <f ca="1">IFERROR(IF(VLOOKUP($B61,'E2-MS'!$A$4:$G$46,MATCH(K$4,'E2-MS'!$D$4:$G$4,0)+(COUNTA('E2-PS'!$A$4:$G$4)-4),0)="","",(VLOOKUP($B61,'E2-MS'!$A$4:$G$46,MATCH(K$4,'E2-MS'!$D$4:$G$4,0)+(COUNTA('E2-PS'!$A$4:$G$4)-4),0))),"")</f>
        <v>O</v>
      </c>
      <c r="L61" s="24" t="str">
        <f ca="1">IFERROR(IF(VLOOKUP($B61,'E2-MS'!$A$4:$G$46,MATCH(L$4,'E2-MS'!$D$4:$G$4,0)+(COUNTA('E2-PS'!$A$4:$G$4)-4),0)="","",(VLOOKUP($B61,'E2-MS'!$A$4:$G$46,MATCH(L$4,'E2-MS'!$D$4:$G$4,0)+(COUNTA('E2-PS'!$A$4:$G$4)-4),0))),"")</f>
        <v>O</v>
      </c>
      <c r="M61" s="24" t="str">
        <f ca="1">IFERROR(IF(VLOOKUP($B61,'E2-MS'!$A$4:$G$46,MATCH(M$4,'E2-MS'!$D$4:$G$4,0)+(COUNTA('E2-PS'!$A$4:$G$4)-4),0)="","",(VLOOKUP($B61,'E2-MS'!$A$4:$G$46,MATCH(M$4,'E2-MS'!$D$4:$G$4,0)+(COUNTA('E2-PS'!$A$4:$G$4)-4),0))),"")</f>
        <v>O</v>
      </c>
      <c r="N61" s="24" t="str">
        <f ca="1">IFERROR(IF(VLOOKUP($B61,'E2-MS'!$A$4:$G$46,MATCH(N$4,'E2-MS'!$D$4:$G$4,0)+(COUNTA('E2-PS'!$A$4:$G$4)-4),0)="","",(VLOOKUP($B61,'E2-MS'!$A$4:$G$46,MATCH(N$4,'E2-MS'!$D$4:$G$4,0)+(COUNTA('E2-PS'!$A$4:$G$4)-4),0))),"")</f>
        <v>O</v>
      </c>
      <c r="O61" s="24" t="str">
        <f ca="1">IFERROR(IF(VLOOKUP($B61,'E2-MS'!$A$4:$G$46,MATCH(O$4,'E2-MS'!$D$4:$G$4,0)+(COUNTA('E2-PS'!$A$4:$G$4)-4),0)="","",(VLOOKUP($B61,'E2-MS'!$A$4:$G$46,MATCH(O$4,'E2-MS'!$D$4:$G$4,0)+(COUNTA('E2-PS'!$A$4:$G$4)-4),0))),"")</f>
        <v>O</v>
      </c>
      <c r="P61" s="24" t="str">
        <f ca="1">IFERROR(IF(VLOOKUP($B61,'E2-MS'!$A$4:$G$46,MATCH(P$4,'E2-MS'!$D$4:$G$4,0)+(COUNTA('E2-PS'!$A$4:$G$4)-4),0)="","",(VLOOKUP($B61,'E2-MS'!$A$4:$G$46,MATCH(P$4,'E2-MS'!$D$4:$G$4,0)+(COUNTA('E2-PS'!$A$4:$G$4)-4),0))),"")</f>
        <v>O</v>
      </c>
      <c r="Q61" s="24" t="str">
        <f ca="1">IFERROR(IF(VLOOKUP($B61,'E2-MS'!$A$4:$G$46,MATCH(Q$4,'E2-MS'!$D$4:$G$4,0)+(COUNTA('E2-PS'!$A$4:$G$4)-4),0)="","",(VLOOKUP($B61,'E2-MS'!$A$4:$G$46,MATCH(Q$4,'E2-MS'!$D$4:$G$4,0)+(COUNTA('E2-PS'!$A$4:$G$4)-4),0))),"")</f>
        <v>O</v>
      </c>
      <c r="R61" s="24" t="str">
        <f ca="1">IFERROR(IF(VLOOKUP($B61,'E2-MS'!$A$4:$G$46,MATCH(R$4,'E2-MS'!$D$4:$G$4,0)+(COUNTA('E2-PS'!$A$4:$G$4)-4),0)="","",(VLOOKUP($B61,'E2-MS'!$A$4:$G$46,MATCH(R$4,'E2-MS'!$D$4:$G$4,0)+(COUNTA('E2-PS'!$A$4:$G$4)-4),0))),"")</f>
        <v>O</v>
      </c>
      <c r="S61" s="24" t="str">
        <f ca="1">IFERROR(IF(VLOOKUP($B61,'E2-MS'!$A$4:$G$46,MATCH(S$4,'E2-MS'!$D$4:$G$4,0)+(COUNTA('E2-PS'!$A$4:$G$4)-4),0)="","",(VLOOKUP($B61,'E2-MS'!$A$4:$G$46,MATCH(S$4,'E2-MS'!$D$4:$G$4,0)+(COUNTA('E2-PS'!$A$4:$G$4)-4),0))),"")</f>
        <v>O</v>
      </c>
      <c r="T61" s="24" t="str">
        <f ca="1">IFERROR(IF(VLOOKUP($B61,'E2-MS'!$A$4:$G$46,MATCH(T$4,'E2-MS'!$D$4:$G$4,0)+(COUNTA('E2-PS'!$A$4:$G$4)-4),0)="","",(VLOOKUP($B61,'E2-MS'!$A$4:$G$46,MATCH(T$4,'E2-MS'!$D$4:$G$4,0)+(COUNTA('E2-PS'!$A$4:$G$4)-4),0))),"")</f>
        <v>O</v>
      </c>
      <c r="U61" s="31" t="str">
        <f ca="1">IFERROR(IF(VLOOKUP($B61,'E2-MS'!$A$4:$G$46,MATCH(U$4,'E2-MS'!$D$4:$G$4,0)+(COUNTA('E2-PS'!$A$4:$G$4)-4),0)="","",(VLOOKUP($B61,'E2-MS'!$A$4:$G$46,MATCH(U$4,'E2-MS'!$D$4:$G$4,0)+(COUNTA('E2-PS'!$A$4:$G$4)-4),0))),"")</f>
        <v/>
      </c>
      <c r="V61" s="11">
        <f t="shared" ca="1" si="10"/>
        <v>16</v>
      </c>
      <c r="X61" s="25"/>
    </row>
    <row r="62" spans="1:24" x14ac:dyDescent="0.3">
      <c r="A62" s="9">
        <f t="shared" ca="1" si="11"/>
        <v>16</v>
      </c>
      <c r="B62" s="23">
        <f t="shared" ca="1" si="9"/>
        <v>16</v>
      </c>
      <c r="C62" s="24" t="str">
        <f ca="1">IFERROR(IF(VLOOKUP($B62,'E2-MS'!$A$4:$G$46,MATCH(C$4,'E2-MS'!$D$4:$G$4,0)+(COUNTA('E2-PS'!$A$4:$G$4)-4),0)="","",(VLOOKUP($B62,'E2-MS'!$A$4:$G$46,MATCH(C$4,'E2-MS'!$D$4:$G$4,0)+(COUNTA('E2-PS'!$A$4:$G$4)-4),0))),"")</f>
        <v>O</v>
      </c>
      <c r="D62" s="24" t="str">
        <f ca="1">IFERROR(IF(VLOOKUP($B62,'E2-MS'!$A$4:$G$46,MATCH(D$4,'E2-MS'!$D$4:$G$4,0)+(COUNTA('E2-PS'!$A$4:$G$4)-4),0)="","",(VLOOKUP($B62,'E2-MS'!$A$4:$G$46,MATCH(D$4,'E2-MS'!$D$4:$G$4,0)+(COUNTA('E2-PS'!$A$4:$G$4)-4),0))),"")</f>
        <v>O</v>
      </c>
      <c r="E62" s="24" t="str">
        <f ca="1">IFERROR(IF(VLOOKUP($B62,'E2-MS'!$A$4:$G$46,MATCH(E$4,'E2-MS'!$D$4:$G$4,0)+(COUNTA('E2-PS'!$A$4:$G$4)-4),0)="","",(VLOOKUP($B62,'E2-MS'!$A$4:$G$46,MATCH(E$4,'E2-MS'!$D$4:$G$4,0)+(COUNTA('E2-PS'!$A$4:$G$4)-4),0))),"")</f>
        <v>O</v>
      </c>
      <c r="F62" s="24" t="str">
        <f ca="1">IFERROR(IF(VLOOKUP($B62,'E2-MS'!$A$4:$G$46,MATCH(F$4,'E2-MS'!$D$4:$G$4,0)+(COUNTA('E2-PS'!$A$4:$G$4)-4),0)="","",(VLOOKUP($B62,'E2-MS'!$A$4:$G$46,MATCH(F$4,'E2-MS'!$D$4:$G$4,0)+(COUNTA('E2-PS'!$A$4:$G$4)-4),0))),"")</f>
        <v>O</v>
      </c>
      <c r="G62" s="24" t="str">
        <f ca="1">IFERROR(IF(VLOOKUP($B62,'E2-MS'!$A$4:$G$46,MATCH(G$4,'E2-MS'!$D$4:$G$4,0)+(COUNTA('E2-PS'!$A$4:$G$4)-4),0)="","",(VLOOKUP($B62,'E2-MS'!$A$4:$G$46,MATCH(G$4,'E2-MS'!$D$4:$G$4,0)+(COUNTA('E2-PS'!$A$4:$G$4)-4),0))),"")</f>
        <v>O</v>
      </c>
      <c r="H62" s="24" t="str">
        <f ca="1">IFERROR(IF(VLOOKUP($B62,'E2-MS'!$A$4:$G$46,MATCH(H$4,'E2-MS'!$D$4:$G$4,0)+(COUNTA('E2-PS'!$A$4:$G$4)-4),0)="","",(VLOOKUP($B62,'E2-MS'!$A$4:$G$46,MATCH(H$4,'E2-MS'!$D$4:$G$4,0)+(COUNTA('E2-PS'!$A$4:$G$4)-4),0))),"")</f>
        <v>O</v>
      </c>
      <c r="I62" s="24" t="str">
        <f ca="1">IFERROR(IF(VLOOKUP($B62,'E2-MS'!$A$4:$G$46,MATCH(I$4,'E2-MS'!$D$4:$G$4,0)+(COUNTA('E2-PS'!$A$4:$G$4)-4),0)="","",(VLOOKUP($B62,'E2-MS'!$A$4:$G$46,MATCH(I$4,'E2-MS'!$D$4:$G$4,0)+(COUNTA('E2-PS'!$A$4:$G$4)-4),0))),"")</f>
        <v>O</v>
      </c>
      <c r="J62" s="24" t="str">
        <f ca="1">IFERROR(IF(VLOOKUP($B62,'E2-MS'!$A$4:$G$46,MATCH(J$4,'E2-MS'!$D$4:$G$4,0)+(COUNTA('E2-PS'!$A$4:$G$4)-4),0)="","",(VLOOKUP($B62,'E2-MS'!$A$4:$G$46,MATCH(J$4,'E2-MS'!$D$4:$G$4,0)+(COUNTA('E2-PS'!$A$4:$G$4)-4),0))),"")</f>
        <v>O</v>
      </c>
      <c r="K62" s="24" t="str">
        <f ca="1">IFERROR(IF(VLOOKUP($B62,'E2-MS'!$A$4:$G$46,MATCH(K$4,'E2-MS'!$D$4:$G$4,0)+(COUNTA('E2-PS'!$A$4:$G$4)-4),0)="","",(VLOOKUP($B62,'E2-MS'!$A$4:$G$46,MATCH(K$4,'E2-MS'!$D$4:$G$4,0)+(COUNTA('E2-PS'!$A$4:$G$4)-4),0))),"")</f>
        <v>O</v>
      </c>
      <c r="L62" s="24" t="str">
        <f ca="1">IFERROR(IF(VLOOKUP($B62,'E2-MS'!$A$4:$G$46,MATCH(L$4,'E2-MS'!$D$4:$G$4,0)+(COUNTA('E2-PS'!$A$4:$G$4)-4),0)="","",(VLOOKUP($B62,'E2-MS'!$A$4:$G$46,MATCH(L$4,'E2-MS'!$D$4:$G$4,0)+(COUNTA('E2-PS'!$A$4:$G$4)-4),0))),"")</f>
        <v>O</v>
      </c>
      <c r="M62" s="24" t="str">
        <f ca="1">IFERROR(IF(VLOOKUP($B62,'E2-MS'!$A$4:$G$46,MATCH(M$4,'E2-MS'!$D$4:$G$4,0)+(COUNTA('E2-PS'!$A$4:$G$4)-4),0)="","",(VLOOKUP($B62,'E2-MS'!$A$4:$G$46,MATCH(M$4,'E2-MS'!$D$4:$G$4,0)+(COUNTA('E2-PS'!$A$4:$G$4)-4),0))),"")</f>
        <v>O</v>
      </c>
      <c r="N62" s="24" t="str">
        <f ca="1">IFERROR(IF(VLOOKUP($B62,'E2-MS'!$A$4:$G$46,MATCH(N$4,'E2-MS'!$D$4:$G$4,0)+(COUNTA('E2-PS'!$A$4:$G$4)-4),0)="","",(VLOOKUP($B62,'E2-MS'!$A$4:$G$46,MATCH(N$4,'E2-MS'!$D$4:$G$4,0)+(COUNTA('E2-PS'!$A$4:$G$4)-4),0))),"")</f>
        <v>O</v>
      </c>
      <c r="O62" s="24" t="str">
        <f ca="1">IFERROR(IF(VLOOKUP($B62,'E2-MS'!$A$4:$G$46,MATCH(O$4,'E2-MS'!$D$4:$G$4,0)+(COUNTA('E2-PS'!$A$4:$G$4)-4),0)="","",(VLOOKUP($B62,'E2-MS'!$A$4:$G$46,MATCH(O$4,'E2-MS'!$D$4:$G$4,0)+(COUNTA('E2-PS'!$A$4:$G$4)-4),0))),"")</f>
        <v>O</v>
      </c>
      <c r="P62" s="24" t="str">
        <f ca="1">IFERROR(IF(VLOOKUP($B62,'E2-MS'!$A$4:$G$46,MATCH(P$4,'E2-MS'!$D$4:$G$4,0)+(COUNTA('E2-PS'!$A$4:$G$4)-4),0)="","",(VLOOKUP($B62,'E2-MS'!$A$4:$G$46,MATCH(P$4,'E2-MS'!$D$4:$G$4,0)+(COUNTA('E2-PS'!$A$4:$G$4)-4),0))),"")</f>
        <v>O</v>
      </c>
      <c r="Q62" s="24" t="str">
        <f ca="1">IFERROR(IF(VLOOKUP($B62,'E2-MS'!$A$4:$G$46,MATCH(Q$4,'E2-MS'!$D$4:$G$4,0)+(COUNTA('E2-PS'!$A$4:$G$4)-4),0)="","",(VLOOKUP($B62,'E2-MS'!$A$4:$G$46,MATCH(Q$4,'E2-MS'!$D$4:$G$4,0)+(COUNTA('E2-PS'!$A$4:$G$4)-4),0))),"")</f>
        <v>O</v>
      </c>
      <c r="R62" s="24" t="str">
        <f ca="1">IFERROR(IF(VLOOKUP($B62,'E2-MS'!$A$4:$G$46,MATCH(R$4,'E2-MS'!$D$4:$G$4,0)+(COUNTA('E2-PS'!$A$4:$G$4)-4),0)="","",(VLOOKUP($B62,'E2-MS'!$A$4:$G$46,MATCH(R$4,'E2-MS'!$D$4:$G$4,0)+(COUNTA('E2-PS'!$A$4:$G$4)-4),0))),"")</f>
        <v>O</v>
      </c>
      <c r="S62" s="24" t="str">
        <f ca="1">IFERROR(IF(VLOOKUP($B62,'E2-MS'!$A$4:$G$46,MATCH(S$4,'E2-MS'!$D$4:$G$4,0)+(COUNTA('E2-PS'!$A$4:$G$4)-4),0)="","",(VLOOKUP($B62,'E2-MS'!$A$4:$G$46,MATCH(S$4,'E2-MS'!$D$4:$G$4,0)+(COUNTA('E2-PS'!$A$4:$G$4)-4),0))),"")</f>
        <v>O</v>
      </c>
      <c r="T62" s="24" t="str">
        <f ca="1">IFERROR(IF(VLOOKUP($B62,'E2-MS'!$A$4:$G$46,MATCH(T$4,'E2-MS'!$D$4:$G$4,0)+(COUNTA('E2-PS'!$A$4:$G$4)-4),0)="","",(VLOOKUP($B62,'E2-MS'!$A$4:$G$46,MATCH(T$4,'E2-MS'!$D$4:$G$4,0)+(COUNTA('E2-PS'!$A$4:$G$4)-4),0))),"")</f>
        <v>O</v>
      </c>
      <c r="U62" s="31" t="str">
        <f ca="1">IFERROR(IF(VLOOKUP($B62,'E2-MS'!$A$4:$G$46,MATCH(U$4,'E2-MS'!$D$4:$G$4,0)+(COUNTA('E2-PS'!$A$4:$G$4)-4),0)="","",(VLOOKUP($B62,'E2-MS'!$A$4:$G$46,MATCH(U$4,'E2-MS'!$D$4:$G$4,0)+(COUNTA('E2-PS'!$A$4:$G$4)-4),0))),"")</f>
        <v/>
      </c>
      <c r="V62" s="11">
        <f t="shared" ca="1" si="10"/>
        <v>16</v>
      </c>
      <c r="X62" s="25"/>
    </row>
    <row r="63" spans="1:24" x14ac:dyDescent="0.3">
      <c r="A63" s="9">
        <f t="shared" ca="1" si="11"/>
        <v>17</v>
      </c>
      <c r="B63" s="23">
        <f t="shared" ca="1" si="9"/>
        <v>17</v>
      </c>
      <c r="C63" s="24" t="str">
        <f ca="1">IFERROR(IF(VLOOKUP($B63,'E2-MS'!$A$4:$G$46,MATCH(C$4,'E2-MS'!$D$4:$G$4,0)+(COUNTA('E2-PS'!$A$4:$G$4)-4),0)="","",(VLOOKUP($B63,'E2-MS'!$A$4:$G$46,MATCH(C$4,'E2-MS'!$D$4:$G$4,0)+(COUNTA('E2-PS'!$A$4:$G$4)-4),0))),"")</f>
        <v>O</v>
      </c>
      <c r="D63" s="24" t="str">
        <f ca="1">IFERROR(IF(VLOOKUP($B63,'E2-MS'!$A$4:$G$46,MATCH(D$4,'E2-MS'!$D$4:$G$4,0)+(COUNTA('E2-PS'!$A$4:$G$4)-4),0)="","",(VLOOKUP($B63,'E2-MS'!$A$4:$G$46,MATCH(D$4,'E2-MS'!$D$4:$G$4,0)+(COUNTA('E2-PS'!$A$4:$G$4)-4),0))),"")</f>
        <v>O</v>
      </c>
      <c r="E63" s="24" t="str">
        <f ca="1">IFERROR(IF(VLOOKUP($B63,'E2-MS'!$A$4:$G$46,MATCH(E$4,'E2-MS'!$D$4:$G$4,0)+(COUNTA('E2-PS'!$A$4:$G$4)-4),0)="","",(VLOOKUP($B63,'E2-MS'!$A$4:$G$46,MATCH(E$4,'E2-MS'!$D$4:$G$4,0)+(COUNTA('E2-PS'!$A$4:$G$4)-4),0))),"")</f>
        <v>O</v>
      </c>
      <c r="F63" s="24" t="str">
        <f ca="1">IFERROR(IF(VLOOKUP($B63,'E2-MS'!$A$4:$G$46,MATCH(F$4,'E2-MS'!$D$4:$G$4,0)+(COUNTA('E2-PS'!$A$4:$G$4)-4),0)="","",(VLOOKUP($B63,'E2-MS'!$A$4:$G$46,MATCH(F$4,'E2-MS'!$D$4:$G$4,0)+(COUNTA('E2-PS'!$A$4:$G$4)-4),0))),"")</f>
        <v>O</v>
      </c>
      <c r="G63" s="24" t="str">
        <f ca="1">IFERROR(IF(VLOOKUP($B63,'E2-MS'!$A$4:$G$46,MATCH(G$4,'E2-MS'!$D$4:$G$4,0)+(COUNTA('E2-PS'!$A$4:$G$4)-4),0)="","",(VLOOKUP($B63,'E2-MS'!$A$4:$G$46,MATCH(G$4,'E2-MS'!$D$4:$G$4,0)+(COUNTA('E2-PS'!$A$4:$G$4)-4),0))),"")</f>
        <v>O</v>
      </c>
      <c r="H63" s="24" t="str">
        <f ca="1">IFERROR(IF(VLOOKUP($B63,'E2-MS'!$A$4:$G$46,MATCH(H$4,'E2-MS'!$D$4:$G$4,0)+(COUNTA('E2-PS'!$A$4:$G$4)-4),0)="","",(VLOOKUP($B63,'E2-MS'!$A$4:$G$46,MATCH(H$4,'E2-MS'!$D$4:$G$4,0)+(COUNTA('E2-PS'!$A$4:$G$4)-4),0))),"")</f>
        <v>O</v>
      </c>
      <c r="I63" s="24" t="str">
        <f ca="1">IFERROR(IF(VLOOKUP($B63,'E2-MS'!$A$4:$G$46,MATCH(I$4,'E2-MS'!$D$4:$G$4,0)+(COUNTA('E2-PS'!$A$4:$G$4)-4),0)="","",(VLOOKUP($B63,'E2-MS'!$A$4:$G$46,MATCH(I$4,'E2-MS'!$D$4:$G$4,0)+(COUNTA('E2-PS'!$A$4:$G$4)-4),0))),"")</f>
        <v>O</v>
      </c>
      <c r="J63" s="24" t="str">
        <f ca="1">IFERROR(IF(VLOOKUP($B63,'E2-MS'!$A$4:$G$46,MATCH(J$4,'E2-MS'!$D$4:$G$4,0)+(COUNTA('E2-PS'!$A$4:$G$4)-4),0)="","",(VLOOKUP($B63,'E2-MS'!$A$4:$G$46,MATCH(J$4,'E2-MS'!$D$4:$G$4,0)+(COUNTA('E2-PS'!$A$4:$G$4)-4),0))),"")</f>
        <v>O</v>
      </c>
      <c r="K63" s="24" t="str">
        <f ca="1">IFERROR(IF(VLOOKUP($B63,'E2-MS'!$A$4:$G$46,MATCH(K$4,'E2-MS'!$D$4:$G$4,0)+(COUNTA('E2-PS'!$A$4:$G$4)-4),0)="","",(VLOOKUP($B63,'E2-MS'!$A$4:$G$46,MATCH(K$4,'E2-MS'!$D$4:$G$4,0)+(COUNTA('E2-PS'!$A$4:$G$4)-4),0))),"")</f>
        <v>O</v>
      </c>
      <c r="L63" s="24" t="str">
        <f ca="1">IFERROR(IF(VLOOKUP($B63,'E2-MS'!$A$4:$G$46,MATCH(L$4,'E2-MS'!$D$4:$G$4,0)+(COUNTA('E2-PS'!$A$4:$G$4)-4),0)="","",(VLOOKUP($B63,'E2-MS'!$A$4:$G$46,MATCH(L$4,'E2-MS'!$D$4:$G$4,0)+(COUNTA('E2-PS'!$A$4:$G$4)-4),0))),"")</f>
        <v>O</v>
      </c>
      <c r="M63" s="24" t="str">
        <f ca="1">IFERROR(IF(VLOOKUP($B63,'E2-MS'!$A$4:$G$46,MATCH(M$4,'E2-MS'!$D$4:$G$4,0)+(COUNTA('E2-PS'!$A$4:$G$4)-4),0)="","",(VLOOKUP($B63,'E2-MS'!$A$4:$G$46,MATCH(M$4,'E2-MS'!$D$4:$G$4,0)+(COUNTA('E2-PS'!$A$4:$G$4)-4),0))),"")</f>
        <v>O</v>
      </c>
      <c r="N63" s="24" t="str">
        <f ca="1">IFERROR(IF(VLOOKUP($B63,'E2-MS'!$A$4:$G$46,MATCH(N$4,'E2-MS'!$D$4:$G$4,0)+(COUNTA('E2-PS'!$A$4:$G$4)-4),0)="","",(VLOOKUP($B63,'E2-MS'!$A$4:$G$46,MATCH(N$4,'E2-MS'!$D$4:$G$4,0)+(COUNTA('E2-PS'!$A$4:$G$4)-4),0))),"")</f>
        <v>O</v>
      </c>
      <c r="O63" s="24" t="str">
        <f ca="1">IFERROR(IF(VLOOKUP($B63,'E2-MS'!$A$4:$G$46,MATCH(O$4,'E2-MS'!$D$4:$G$4,0)+(COUNTA('E2-PS'!$A$4:$G$4)-4),0)="","",(VLOOKUP($B63,'E2-MS'!$A$4:$G$46,MATCH(O$4,'E2-MS'!$D$4:$G$4,0)+(COUNTA('E2-PS'!$A$4:$G$4)-4),0))),"")</f>
        <v>O</v>
      </c>
      <c r="P63" s="24" t="str">
        <f ca="1">IFERROR(IF(VLOOKUP($B63,'E2-MS'!$A$4:$G$46,MATCH(P$4,'E2-MS'!$D$4:$G$4,0)+(COUNTA('E2-PS'!$A$4:$G$4)-4),0)="","",(VLOOKUP($B63,'E2-MS'!$A$4:$G$46,MATCH(P$4,'E2-MS'!$D$4:$G$4,0)+(COUNTA('E2-PS'!$A$4:$G$4)-4),0))),"")</f>
        <v>O</v>
      </c>
      <c r="Q63" s="24" t="str">
        <f ca="1">IFERROR(IF(VLOOKUP($B63,'E2-MS'!$A$4:$G$46,MATCH(Q$4,'E2-MS'!$D$4:$G$4,0)+(COUNTA('E2-PS'!$A$4:$G$4)-4),0)="","",(VLOOKUP($B63,'E2-MS'!$A$4:$G$46,MATCH(Q$4,'E2-MS'!$D$4:$G$4,0)+(COUNTA('E2-PS'!$A$4:$G$4)-4),0))),"")</f>
        <v>O</v>
      </c>
      <c r="R63" s="24" t="str">
        <f ca="1">IFERROR(IF(VLOOKUP($B63,'E2-MS'!$A$4:$G$46,MATCH(R$4,'E2-MS'!$D$4:$G$4,0)+(COUNTA('E2-PS'!$A$4:$G$4)-4),0)="","",(VLOOKUP($B63,'E2-MS'!$A$4:$G$46,MATCH(R$4,'E2-MS'!$D$4:$G$4,0)+(COUNTA('E2-PS'!$A$4:$G$4)-4),0))),"")</f>
        <v>O</v>
      </c>
      <c r="S63" s="24" t="str">
        <f ca="1">IFERROR(IF(VLOOKUP($B63,'E2-MS'!$A$4:$G$46,MATCH(S$4,'E2-MS'!$D$4:$G$4,0)+(COUNTA('E2-PS'!$A$4:$G$4)-4),0)="","",(VLOOKUP($B63,'E2-MS'!$A$4:$G$46,MATCH(S$4,'E2-MS'!$D$4:$G$4,0)+(COUNTA('E2-PS'!$A$4:$G$4)-4),0))),"")</f>
        <v>O</v>
      </c>
      <c r="T63" s="24" t="str">
        <f ca="1">IFERROR(IF(VLOOKUP($B63,'E2-MS'!$A$4:$G$46,MATCH(T$4,'E2-MS'!$D$4:$G$4,0)+(COUNTA('E2-PS'!$A$4:$G$4)-4),0)="","",(VLOOKUP($B63,'E2-MS'!$A$4:$G$46,MATCH(T$4,'E2-MS'!$D$4:$G$4,0)+(COUNTA('E2-PS'!$A$4:$G$4)-4),0))),"")</f>
        <v>O</v>
      </c>
      <c r="U63" s="31" t="str">
        <f ca="1">IFERROR(IF(VLOOKUP($B63,'E2-MS'!$A$4:$G$46,MATCH(U$4,'E2-MS'!$D$4:$G$4,0)+(COUNTA('E2-PS'!$A$4:$G$4)-4),0)="","",(VLOOKUP($B63,'E2-MS'!$A$4:$G$46,MATCH(U$4,'E2-MS'!$D$4:$G$4,0)+(COUNTA('E2-PS'!$A$4:$G$4)-4),0))),"")</f>
        <v/>
      </c>
      <c r="V63" s="11">
        <f t="shared" ca="1" si="10"/>
        <v>16</v>
      </c>
      <c r="X63" s="25"/>
    </row>
    <row r="64" spans="1:24" x14ac:dyDescent="0.3">
      <c r="A64" s="9">
        <f t="shared" ca="1" si="11"/>
        <v>18</v>
      </c>
      <c r="B64" s="23">
        <f t="shared" ca="1" si="9"/>
        <v>18</v>
      </c>
      <c r="C64" s="24" t="str">
        <f ca="1">IFERROR(IF(VLOOKUP($B64,'E2-MS'!$A$4:$G$46,MATCH(C$4,'E2-MS'!$D$4:$G$4,0)+(COUNTA('E2-PS'!$A$4:$G$4)-4),0)="","",(VLOOKUP($B64,'E2-MS'!$A$4:$G$46,MATCH(C$4,'E2-MS'!$D$4:$G$4,0)+(COUNTA('E2-PS'!$A$4:$G$4)-4),0))),"")</f>
        <v>O</v>
      </c>
      <c r="D64" s="24" t="str">
        <f ca="1">IFERROR(IF(VLOOKUP($B64,'E2-MS'!$A$4:$G$46,MATCH(D$4,'E2-MS'!$D$4:$G$4,0)+(COUNTA('E2-PS'!$A$4:$G$4)-4),0)="","",(VLOOKUP($B64,'E2-MS'!$A$4:$G$46,MATCH(D$4,'E2-MS'!$D$4:$G$4,0)+(COUNTA('E2-PS'!$A$4:$G$4)-4),0))),"")</f>
        <v>O</v>
      </c>
      <c r="E64" s="24" t="str">
        <f ca="1">IFERROR(IF(VLOOKUP($B64,'E2-MS'!$A$4:$G$46,MATCH(E$4,'E2-MS'!$D$4:$G$4,0)+(COUNTA('E2-PS'!$A$4:$G$4)-4),0)="","",(VLOOKUP($B64,'E2-MS'!$A$4:$G$46,MATCH(E$4,'E2-MS'!$D$4:$G$4,0)+(COUNTA('E2-PS'!$A$4:$G$4)-4),0))),"")</f>
        <v>O</v>
      </c>
      <c r="F64" s="24" t="str">
        <f ca="1">IFERROR(IF(VLOOKUP($B64,'E2-MS'!$A$4:$G$46,MATCH(F$4,'E2-MS'!$D$4:$G$4,0)+(COUNTA('E2-PS'!$A$4:$G$4)-4),0)="","",(VLOOKUP($B64,'E2-MS'!$A$4:$G$46,MATCH(F$4,'E2-MS'!$D$4:$G$4,0)+(COUNTA('E2-PS'!$A$4:$G$4)-4),0))),"")</f>
        <v>O</v>
      </c>
      <c r="G64" s="24" t="str">
        <f ca="1">IFERROR(IF(VLOOKUP($B64,'E2-MS'!$A$4:$G$46,MATCH(G$4,'E2-MS'!$D$4:$G$4,0)+(COUNTA('E2-PS'!$A$4:$G$4)-4),0)="","",(VLOOKUP($B64,'E2-MS'!$A$4:$G$46,MATCH(G$4,'E2-MS'!$D$4:$G$4,0)+(COUNTA('E2-PS'!$A$4:$G$4)-4),0))),"")</f>
        <v>O</v>
      </c>
      <c r="H64" s="24" t="str">
        <f ca="1">IFERROR(IF(VLOOKUP($B64,'E2-MS'!$A$4:$G$46,MATCH(H$4,'E2-MS'!$D$4:$G$4,0)+(COUNTA('E2-PS'!$A$4:$G$4)-4),0)="","",(VLOOKUP($B64,'E2-MS'!$A$4:$G$46,MATCH(H$4,'E2-MS'!$D$4:$G$4,0)+(COUNTA('E2-PS'!$A$4:$G$4)-4),0))),"")</f>
        <v>O</v>
      </c>
      <c r="I64" s="24" t="str">
        <f ca="1">IFERROR(IF(VLOOKUP($B64,'E2-MS'!$A$4:$G$46,MATCH(I$4,'E2-MS'!$D$4:$G$4,0)+(COUNTA('E2-PS'!$A$4:$G$4)-4),0)="","",(VLOOKUP($B64,'E2-MS'!$A$4:$G$46,MATCH(I$4,'E2-MS'!$D$4:$G$4,0)+(COUNTA('E2-PS'!$A$4:$G$4)-4),0))),"")</f>
        <v>O</v>
      </c>
      <c r="J64" s="24" t="str">
        <f ca="1">IFERROR(IF(VLOOKUP($B64,'E2-MS'!$A$4:$G$46,MATCH(J$4,'E2-MS'!$D$4:$G$4,0)+(COUNTA('E2-PS'!$A$4:$G$4)-4),0)="","",(VLOOKUP($B64,'E2-MS'!$A$4:$G$46,MATCH(J$4,'E2-MS'!$D$4:$G$4,0)+(COUNTA('E2-PS'!$A$4:$G$4)-4),0))),"")</f>
        <v>O</v>
      </c>
      <c r="K64" s="24" t="str">
        <f ca="1">IFERROR(IF(VLOOKUP($B64,'E2-MS'!$A$4:$G$46,MATCH(K$4,'E2-MS'!$D$4:$G$4,0)+(COUNTA('E2-PS'!$A$4:$G$4)-4),0)="","",(VLOOKUP($B64,'E2-MS'!$A$4:$G$46,MATCH(K$4,'E2-MS'!$D$4:$G$4,0)+(COUNTA('E2-PS'!$A$4:$G$4)-4),0))),"")</f>
        <v>O</v>
      </c>
      <c r="L64" s="24" t="str">
        <f ca="1">IFERROR(IF(VLOOKUP($B64,'E2-MS'!$A$4:$G$46,MATCH(L$4,'E2-MS'!$D$4:$G$4,0)+(COUNTA('E2-PS'!$A$4:$G$4)-4),0)="","",(VLOOKUP($B64,'E2-MS'!$A$4:$G$46,MATCH(L$4,'E2-MS'!$D$4:$G$4,0)+(COUNTA('E2-PS'!$A$4:$G$4)-4),0))),"")</f>
        <v>O</v>
      </c>
      <c r="M64" s="24" t="str">
        <f ca="1">IFERROR(IF(VLOOKUP($B64,'E2-MS'!$A$4:$G$46,MATCH(M$4,'E2-MS'!$D$4:$G$4,0)+(COUNTA('E2-PS'!$A$4:$G$4)-4),0)="","",(VLOOKUP($B64,'E2-MS'!$A$4:$G$46,MATCH(M$4,'E2-MS'!$D$4:$G$4,0)+(COUNTA('E2-PS'!$A$4:$G$4)-4),0))),"")</f>
        <v>O</v>
      </c>
      <c r="N64" s="24" t="str">
        <f ca="1">IFERROR(IF(VLOOKUP($B64,'E2-MS'!$A$4:$G$46,MATCH(N$4,'E2-MS'!$D$4:$G$4,0)+(COUNTA('E2-PS'!$A$4:$G$4)-4),0)="","",(VLOOKUP($B64,'E2-MS'!$A$4:$G$46,MATCH(N$4,'E2-MS'!$D$4:$G$4,0)+(COUNTA('E2-PS'!$A$4:$G$4)-4),0))),"")</f>
        <v>O</v>
      </c>
      <c r="O64" s="24" t="str">
        <f ca="1">IFERROR(IF(VLOOKUP($B64,'E2-MS'!$A$4:$G$46,MATCH(O$4,'E2-MS'!$D$4:$G$4,0)+(COUNTA('E2-PS'!$A$4:$G$4)-4),0)="","",(VLOOKUP($B64,'E2-MS'!$A$4:$G$46,MATCH(O$4,'E2-MS'!$D$4:$G$4,0)+(COUNTA('E2-PS'!$A$4:$G$4)-4),0))),"")</f>
        <v>O</v>
      </c>
      <c r="P64" s="24" t="str">
        <f ca="1">IFERROR(IF(VLOOKUP($B64,'E2-MS'!$A$4:$G$46,MATCH(P$4,'E2-MS'!$D$4:$G$4,0)+(COUNTA('E2-PS'!$A$4:$G$4)-4),0)="","",(VLOOKUP($B64,'E2-MS'!$A$4:$G$46,MATCH(P$4,'E2-MS'!$D$4:$G$4,0)+(COUNTA('E2-PS'!$A$4:$G$4)-4),0))),"")</f>
        <v>O</v>
      </c>
      <c r="Q64" s="24" t="str">
        <f ca="1">IFERROR(IF(VLOOKUP($B64,'E2-MS'!$A$4:$G$46,MATCH(Q$4,'E2-MS'!$D$4:$G$4,0)+(COUNTA('E2-PS'!$A$4:$G$4)-4),0)="","",(VLOOKUP($B64,'E2-MS'!$A$4:$G$46,MATCH(Q$4,'E2-MS'!$D$4:$G$4,0)+(COUNTA('E2-PS'!$A$4:$G$4)-4),0))),"")</f>
        <v>O</v>
      </c>
      <c r="R64" s="24" t="str">
        <f ca="1">IFERROR(IF(VLOOKUP($B64,'E2-MS'!$A$4:$G$46,MATCH(R$4,'E2-MS'!$D$4:$G$4,0)+(COUNTA('E2-PS'!$A$4:$G$4)-4),0)="","",(VLOOKUP($B64,'E2-MS'!$A$4:$G$46,MATCH(R$4,'E2-MS'!$D$4:$G$4,0)+(COUNTA('E2-PS'!$A$4:$G$4)-4),0))),"")</f>
        <v>O</v>
      </c>
      <c r="S64" s="24" t="str">
        <f ca="1">IFERROR(IF(VLOOKUP($B64,'E2-MS'!$A$4:$G$46,MATCH(S$4,'E2-MS'!$D$4:$G$4,0)+(COUNTA('E2-PS'!$A$4:$G$4)-4),0)="","",(VLOOKUP($B64,'E2-MS'!$A$4:$G$46,MATCH(S$4,'E2-MS'!$D$4:$G$4,0)+(COUNTA('E2-PS'!$A$4:$G$4)-4),0))),"")</f>
        <v>O</v>
      </c>
      <c r="T64" s="24" t="str">
        <f ca="1">IFERROR(IF(VLOOKUP($B64,'E2-MS'!$A$4:$G$46,MATCH(T$4,'E2-MS'!$D$4:$G$4,0)+(COUNTA('E2-PS'!$A$4:$G$4)-4),0)="","",(VLOOKUP($B64,'E2-MS'!$A$4:$G$46,MATCH(T$4,'E2-MS'!$D$4:$G$4,0)+(COUNTA('E2-PS'!$A$4:$G$4)-4),0))),"")</f>
        <v>O</v>
      </c>
      <c r="U64" s="31" t="str">
        <f ca="1">IFERROR(IF(VLOOKUP($B64,'E2-MS'!$A$4:$G$46,MATCH(U$4,'E2-MS'!$D$4:$G$4,0)+(COUNTA('E2-PS'!$A$4:$G$4)-4),0)="","",(VLOOKUP($B64,'E2-MS'!$A$4:$G$46,MATCH(U$4,'E2-MS'!$D$4:$G$4,0)+(COUNTA('E2-PS'!$A$4:$G$4)-4),0))),"")</f>
        <v/>
      </c>
      <c r="V64" s="11">
        <f t="shared" ca="1" si="10"/>
        <v>16</v>
      </c>
    </row>
    <row r="65" spans="1:22" x14ac:dyDescent="0.3">
      <c r="A65" s="9">
        <f t="shared" ca="1" si="11"/>
        <v>19</v>
      </c>
      <c r="B65" s="23">
        <f t="shared" ca="1" si="9"/>
        <v>19</v>
      </c>
      <c r="C65" s="24" t="str">
        <f ca="1">IFERROR(IF(VLOOKUP($B65,'E2-MS'!$A$4:$G$46,MATCH(C$4,'E2-MS'!$D$4:$G$4,0)+(COUNTA('E2-PS'!$A$4:$G$4)-4),0)="","",(VLOOKUP($B65,'E2-MS'!$A$4:$G$46,MATCH(C$4,'E2-MS'!$D$4:$G$4,0)+(COUNTA('E2-PS'!$A$4:$G$4)-4),0))),"")</f>
        <v>O</v>
      </c>
      <c r="D65" s="24" t="str">
        <f ca="1">IFERROR(IF(VLOOKUP($B65,'E2-MS'!$A$4:$G$46,MATCH(D$4,'E2-MS'!$D$4:$G$4,0)+(COUNTA('E2-PS'!$A$4:$G$4)-4),0)="","",(VLOOKUP($B65,'E2-MS'!$A$4:$G$46,MATCH(D$4,'E2-MS'!$D$4:$G$4,0)+(COUNTA('E2-PS'!$A$4:$G$4)-4),0))),"")</f>
        <v>O</v>
      </c>
      <c r="E65" s="24" t="str">
        <f ca="1">IFERROR(IF(VLOOKUP($B65,'E2-MS'!$A$4:$G$46,MATCH(E$4,'E2-MS'!$D$4:$G$4,0)+(COUNTA('E2-PS'!$A$4:$G$4)-4),0)="","",(VLOOKUP($B65,'E2-MS'!$A$4:$G$46,MATCH(E$4,'E2-MS'!$D$4:$G$4,0)+(COUNTA('E2-PS'!$A$4:$G$4)-4),0))),"")</f>
        <v>O</v>
      </c>
      <c r="F65" s="24" t="str">
        <f ca="1">IFERROR(IF(VLOOKUP($B65,'E2-MS'!$A$4:$G$46,MATCH(F$4,'E2-MS'!$D$4:$G$4,0)+(COUNTA('E2-PS'!$A$4:$G$4)-4),0)="","",(VLOOKUP($B65,'E2-MS'!$A$4:$G$46,MATCH(F$4,'E2-MS'!$D$4:$G$4,0)+(COUNTA('E2-PS'!$A$4:$G$4)-4),0))),"")</f>
        <v>O</v>
      </c>
      <c r="G65" s="24" t="str">
        <f ca="1">IFERROR(IF(VLOOKUP($B65,'E2-MS'!$A$4:$G$46,MATCH(G$4,'E2-MS'!$D$4:$G$4,0)+(COUNTA('E2-PS'!$A$4:$G$4)-4),0)="","",(VLOOKUP($B65,'E2-MS'!$A$4:$G$46,MATCH(G$4,'E2-MS'!$D$4:$G$4,0)+(COUNTA('E2-PS'!$A$4:$G$4)-4),0))),"")</f>
        <v>O</v>
      </c>
      <c r="H65" s="24" t="str">
        <f ca="1">IFERROR(IF(VLOOKUP($B65,'E2-MS'!$A$4:$G$46,MATCH(H$4,'E2-MS'!$D$4:$G$4,0)+(COUNTA('E2-PS'!$A$4:$G$4)-4),0)="","",(VLOOKUP($B65,'E2-MS'!$A$4:$G$46,MATCH(H$4,'E2-MS'!$D$4:$G$4,0)+(COUNTA('E2-PS'!$A$4:$G$4)-4),0))),"")</f>
        <v>O</v>
      </c>
      <c r="I65" s="24" t="str">
        <f ca="1">IFERROR(IF(VLOOKUP($B65,'E2-MS'!$A$4:$G$46,MATCH(I$4,'E2-MS'!$D$4:$G$4,0)+(COUNTA('E2-PS'!$A$4:$G$4)-4),0)="","",(VLOOKUP($B65,'E2-MS'!$A$4:$G$46,MATCH(I$4,'E2-MS'!$D$4:$G$4,0)+(COUNTA('E2-PS'!$A$4:$G$4)-4),0))),"")</f>
        <v>O</v>
      </c>
      <c r="J65" s="24" t="str">
        <f ca="1">IFERROR(IF(VLOOKUP($B65,'E2-MS'!$A$4:$G$46,MATCH(J$4,'E2-MS'!$D$4:$G$4,0)+(COUNTA('E2-PS'!$A$4:$G$4)-4),0)="","",(VLOOKUP($B65,'E2-MS'!$A$4:$G$46,MATCH(J$4,'E2-MS'!$D$4:$G$4,0)+(COUNTA('E2-PS'!$A$4:$G$4)-4),0))),"")</f>
        <v>O</v>
      </c>
      <c r="K65" s="24" t="str">
        <f ca="1">IFERROR(IF(VLOOKUP($B65,'E2-MS'!$A$4:$G$46,MATCH(K$4,'E2-MS'!$D$4:$G$4,0)+(COUNTA('E2-PS'!$A$4:$G$4)-4),0)="","",(VLOOKUP($B65,'E2-MS'!$A$4:$G$46,MATCH(K$4,'E2-MS'!$D$4:$G$4,0)+(COUNTA('E2-PS'!$A$4:$G$4)-4),0))),"")</f>
        <v>O</v>
      </c>
      <c r="L65" s="24" t="str">
        <f ca="1">IFERROR(IF(VLOOKUP($B65,'E2-MS'!$A$4:$G$46,MATCH(L$4,'E2-MS'!$D$4:$G$4,0)+(COUNTA('E2-PS'!$A$4:$G$4)-4),0)="","",(VLOOKUP($B65,'E2-MS'!$A$4:$G$46,MATCH(L$4,'E2-MS'!$D$4:$G$4,0)+(COUNTA('E2-PS'!$A$4:$G$4)-4),0))),"")</f>
        <v>O</v>
      </c>
      <c r="M65" s="24" t="str">
        <f ca="1">IFERROR(IF(VLOOKUP($B65,'E2-MS'!$A$4:$G$46,MATCH(M$4,'E2-MS'!$D$4:$G$4,0)+(COUNTA('E2-PS'!$A$4:$G$4)-4),0)="","",(VLOOKUP($B65,'E2-MS'!$A$4:$G$46,MATCH(M$4,'E2-MS'!$D$4:$G$4,0)+(COUNTA('E2-PS'!$A$4:$G$4)-4),0))),"")</f>
        <v>O</v>
      </c>
      <c r="N65" s="24" t="str">
        <f ca="1">IFERROR(IF(VLOOKUP($B65,'E2-MS'!$A$4:$G$46,MATCH(N$4,'E2-MS'!$D$4:$G$4,0)+(COUNTA('E2-PS'!$A$4:$G$4)-4),0)="","",(VLOOKUP($B65,'E2-MS'!$A$4:$G$46,MATCH(N$4,'E2-MS'!$D$4:$G$4,0)+(COUNTA('E2-PS'!$A$4:$G$4)-4),0))),"")</f>
        <v>O</v>
      </c>
      <c r="O65" s="24" t="str">
        <f ca="1">IFERROR(IF(VLOOKUP($B65,'E2-MS'!$A$4:$G$46,MATCH(O$4,'E2-MS'!$D$4:$G$4,0)+(COUNTA('E2-PS'!$A$4:$G$4)-4),0)="","",(VLOOKUP($B65,'E2-MS'!$A$4:$G$46,MATCH(O$4,'E2-MS'!$D$4:$G$4,0)+(COUNTA('E2-PS'!$A$4:$G$4)-4),0))),"")</f>
        <v>O</v>
      </c>
      <c r="P65" s="24" t="str">
        <f ca="1">IFERROR(IF(VLOOKUP($B65,'E2-MS'!$A$4:$G$46,MATCH(P$4,'E2-MS'!$D$4:$G$4,0)+(COUNTA('E2-PS'!$A$4:$G$4)-4),0)="","",(VLOOKUP($B65,'E2-MS'!$A$4:$G$46,MATCH(P$4,'E2-MS'!$D$4:$G$4,0)+(COUNTA('E2-PS'!$A$4:$G$4)-4),0))),"")</f>
        <v>O</v>
      </c>
      <c r="Q65" s="24" t="str">
        <f ca="1">IFERROR(IF(VLOOKUP($B65,'E2-MS'!$A$4:$G$46,MATCH(Q$4,'E2-MS'!$D$4:$G$4,0)+(COUNTA('E2-PS'!$A$4:$G$4)-4),0)="","",(VLOOKUP($B65,'E2-MS'!$A$4:$G$46,MATCH(Q$4,'E2-MS'!$D$4:$G$4,0)+(COUNTA('E2-PS'!$A$4:$G$4)-4),0))),"")</f>
        <v>O</v>
      </c>
      <c r="R65" s="24" t="str">
        <f ca="1">IFERROR(IF(VLOOKUP($B65,'E2-MS'!$A$4:$G$46,MATCH(R$4,'E2-MS'!$D$4:$G$4,0)+(COUNTA('E2-PS'!$A$4:$G$4)-4),0)="","",(VLOOKUP($B65,'E2-MS'!$A$4:$G$46,MATCH(R$4,'E2-MS'!$D$4:$G$4,0)+(COUNTA('E2-PS'!$A$4:$G$4)-4),0))),"")</f>
        <v>O</v>
      </c>
      <c r="S65" s="24" t="str">
        <f ca="1">IFERROR(IF(VLOOKUP($B65,'E2-MS'!$A$4:$G$46,MATCH(S$4,'E2-MS'!$D$4:$G$4,0)+(COUNTA('E2-PS'!$A$4:$G$4)-4),0)="","",(VLOOKUP($B65,'E2-MS'!$A$4:$G$46,MATCH(S$4,'E2-MS'!$D$4:$G$4,0)+(COUNTA('E2-PS'!$A$4:$G$4)-4),0))),"")</f>
        <v>O</v>
      </c>
      <c r="T65" s="24" t="str">
        <f ca="1">IFERROR(IF(VLOOKUP($B65,'E2-MS'!$A$4:$G$46,MATCH(T$4,'E2-MS'!$D$4:$G$4,0)+(COUNTA('E2-PS'!$A$4:$G$4)-4),0)="","",(VLOOKUP($B65,'E2-MS'!$A$4:$G$46,MATCH(T$4,'E2-MS'!$D$4:$G$4,0)+(COUNTA('E2-PS'!$A$4:$G$4)-4),0))),"")</f>
        <v>O</v>
      </c>
      <c r="U65" s="31" t="str">
        <f ca="1">IFERROR(IF(VLOOKUP($B65,'E2-MS'!$A$4:$G$46,MATCH(U$4,'E2-MS'!$D$4:$G$4,0)+(COUNTA('E2-PS'!$A$4:$G$4)-4),0)="","",(VLOOKUP($B65,'E2-MS'!$A$4:$G$46,MATCH(U$4,'E2-MS'!$D$4:$G$4,0)+(COUNTA('E2-PS'!$A$4:$G$4)-4),0))),"")</f>
        <v/>
      </c>
      <c r="V65" s="11">
        <f t="shared" ca="1" si="10"/>
        <v>16</v>
      </c>
    </row>
    <row r="66" spans="1:22" x14ac:dyDescent="0.3">
      <c r="A66" s="9">
        <f t="shared" ca="1" si="11"/>
        <v>20</v>
      </c>
      <c r="B66" s="23">
        <f t="shared" ca="1" si="9"/>
        <v>20</v>
      </c>
      <c r="C66" s="24" t="str">
        <f ca="1">IFERROR(IF(VLOOKUP($B66,'E2-MS'!$A$4:$G$46,MATCH(C$4,'E2-MS'!$D$4:$G$4,0)+(COUNTA('E2-PS'!$A$4:$G$4)-4),0)="","",(VLOOKUP($B66,'E2-MS'!$A$4:$G$46,MATCH(C$4,'E2-MS'!$D$4:$G$4,0)+(COUNTA('E2-PS'!$A$4:$G$4)-4),0))),"")</f>
        <v/>
      </c>
      <c r="D66" s="24" t="str">
        <f ca="1">IFERROR(IF(VLOOKUP($B66,'E2-MS'!$A$4:$G$46,MATCH(D$4,'E2-MS'!$D$4:$G$4,0)+(COUNTA('E2-PS'!$A$4:$G$4)-4),0)="","",(VLOOKUP($B66,'E2-MS'!$A$4:$G$46,MATCH(D$4,'E2-MS'!$D$4:$G$4,0)+(COUNTA('E2-PS'!$A$4:$G$4)-4),0))),"")</f>
        <v/>
      </c>
      <c r="E66" s="24" t="str">
        <f ca="1">IFERROR(IF(VLOOKUP($B66,'E2-MS'!$A$4:$G$46,MATCH(E$4,'E2-MS'!$D$4:$G$4,0)+(COUNTA('E2-PS'!$A$4:$G$4)-4),0)="","",(VLOOKUP($B66,'E2-MS'!$A$4:$G$46,MATCH(E$4,'E2-MS'!$D$4:$G$4,0)+(COUNTA('E2-PS'!$A$4:$G$4)-4),0))),"")</f>
        <v/>
      </c>
      <c r="F66" s="24" t="str">
        <f ca="1">IFERROR(IF(VLOOKUP($B66,'E2-MS'!$A$4:$G$46,MATCH(F$4,'E2-MS'!$D$4:$G$4,0)+(COUNTA('E2-PS'!$A$4:$G$4)-4),0)="","",(VLOOKUP($B66,'E2-MS'!$A$4:$G$46,MATCH(F$4,'E2-MS'!$D$4:$G$4,0)+(COUNTA('E2-PS'!$A$4:$G$4)-4),0))),"")</f>
        <v/>
      </c>
      <c r="G66" s="24" t="str">
        <f ca="1">IFERROR(IF(VLOOKUP($B66,'E2-MS'!$A$4:$G$46,MATCH(G$4,'E2-MS'!$D$4:$G$4,0)+(COUNTA('E2-PS'!$A$4:$G$4)-4),0)="","",(VLOOKUP($B66,'E2-MS'!$A$4:$G$46,MATCH(G$4,'E2-MS'!$D$4:$G$4,0)+(COUNTA('E2-PS'!$A$4:$G$4)-4),0))),"")</f>
        <v/>
      </c>
      <c r="H66" s="24" t="str">
        <f ca="1">IFERROR(IF(VLOOKUP($B66,'E2-MS'!$A$4:$G$46,MATCH(H$4,'E2-MS'!$D$4:$G$4,0)+(COUNTA('E2-PS'!$A$4:$G$4)-4),0)="","",(VLOOKUP($B66,'E2-MS'!$A$4:$G$46,MATCH(H$4,'E2-MS'!$D$4:$G$4,0)+(COUNTA('E2-PS'!$A$4:$G$4)-4),0))),"")</f>
        <v/>
      </c>
      <c r="I66" s="24" t="str">
        <f ca="1">IFERROR(IF(VLOOKUP($B66,'E2-MS'!$A$4:$G$46,MATCH(I$4,'E2-MS'!$D$4:$G$4,0)+(COUNTA('E2-PS'!$A$4:$G$4)-4),0)="","",(VLOOKUP($B66,'E2-MS'!$A$4:$G$46,MATCH(I$4,'E2-MS'!$D$4:$G$4,0)+(COUNTA('E2-PS'!$A$4:$G$4)-4),0))),"")</f>
        <v/>
      </c>
      <c r="J66" s="24" t="str">
        <f ca="1">IFERROR(IF(VLOOKUP($B66,'E2-MS'!$A$4:$G$46,MATCH(J$4,'E2-MS'!$D$4:$G$4,0)+(COUNTA('E2-PS'!$A$4:$G$4)-4),0)="","",(VLOOKUP($B66,'E2-MS'!$A$4:$G$46,MATCH(J$4,'E2-MS'!$D$4:$G$4,0)+(COUNTA('E2-PS'!$A$4:$G$4)-4),0))),"")</f>
        <v/>
      </c>
      <c r="K66" s="24" t="str">
        <f ca="1">IFERROR(IF(VLOOKUP($B66,'E2-MS'!$A$4:$G$46,MATCH(K$4,'E2-MS'!$D$4:$G$4,0)+(COUNTA('E2-PS'!$A$4:$G$4)-4),0)="","",(VLOOKUP($B66,'E2-MS'!$A$4:$G$46,MATCH(K$4,'E2-MS'!$D$4:$G$4,0)+(COUNTA('E2-PS'!$A$4:$G$4)-4),0))),"")</f>
        <v/>
      </c>
      <c r="L66" s="24" t="str">
        <f ca="1">IFERROR(IF(VLOOKUP($B66,'E2-MS'!$A$4:$G$46,MATCH(L$4,'E2-MS'!$D$4:$G$4,0)+(COUNTA('E2-PS'!$A$4:$G$4)-4),0)="","",(VLOOKUP($B66,'E2-MS'!$A$4:$G$46,MATCH(L$4,'E2-MS'!$D$4:$G$4,0)+(COUNTA('E2-PS'!$A$4:$G$4)-4),0))),"")</f>
        <v/>
      </c>
      <c r="M66" s="24" t="str">
        <f ca="1">IFERROR(IF(VLOOKUP($B66,'E2-MS'!$A$4:$G$46,MATCH(M$4,'E2-MS'!$D$4:$G$4,0)+(COUNTA('E2-PS'!$A$4:$G$4)-4),0)="","",(VLOOKUP($B66,'E2-MS'!$A$4:$G$46,MATCH(M$4,'E2-MS'!$D$4:$G$4,0)+(COUNTA('E2-PS'!$A$4:$G$4)-4),0))),"")</f>
        <v/>
      </c>
      <c r="N66" s="24" t="str">
        <f ca="1">IFERROR(IF(VLOOKUP($B66,'E2-MS'!$A$4:$G$46,MATCH(N$4,'E2-MS'!$D$4:$G$4,0)+(COUNTA('E2-PS'!$A$4:$G$4)-4),0)="","",(VLOOKUP($B66,'E2-MS'!$A$4:$G$46,MATCH(N$4,'E2-MS'!$D$4:$G$4,0)+(COUNTA('E2-PS'!$A$4:$G$4)-4),0))),"")</f>
        <v/>
      </c>
      <c r="O66" s="24" t="str">
        <f ca="1">IFERROR(IF(VLOOKUP($B66,'E2-MS'!$A$4:$G$46,MATCH(O$4,'E2-MS'!$D$4:$G$4,0)+(COUNTA('E2-PS'!$A$4:$G$4)-4),0)="","",(VLOOKUP($B66,'E2-MS'!$A$4:$G$46,MATCH(O$4,'E2-MS'!$D$4:$G$4,0)+(COUNTA('E2-PS'!$A$4:$G$4)-4),0))),"")</f>
        <v/>
      </c>
      <c r="P66" s="24" t="str">
        <f ca="1">IFERROR(IF(VLOOKUP($B66,'E2-MS'!$A$4:$G$46,MATCH(P$4,'E2-MS'!$D$4:$G$4,0)+(COUNTA('E2-PS'!$A$4:$G$4)-4),0)="","",(VLOOKUP($B66,'E2-MS'!$A$4:$G$46,MATCH(P$4,'E2-MS'!$D$4:$G$4,0)+(COUNTA('E2-PS'!$A$4:$G$4)-4),0))),"")</f>
        <v/>
      </c>
      <c r="Q66" s="24" t="str">
        <f ca="1">IFERROR(IF(VLOOKUP($B66,'E2-MS'!$A$4:$G$46,MATCH(Q$4,'E2-MS'!$D$4:$G$4,0)+(COUNTA('E2-PS'!$A$4:$G$4)-4),0)="","",(VLOOKUP($B66,'E2-MS'!$A$4:$G$46,MATCH(Q$4,'E2-MS'!$D$4:$G$4,0)+(COUNTA('E2-PS'!$A$4:$G$4)-4),0))),"")</f>
        <v/>
      </c>
      <c r="R66" s="24" t="str">
        <f ca="1">IFERROR(IF(VLOOKUP($B66,'E2-MS'!$A$4:$G$46,MATCH(R$4,'E2-MS'!$D$4:$G$4,0)+(COUNTA('E2-PS'!$A$4:$G$4)-4),0)="","",(VLOOKUP($B66,'E2-MS'!$A$4:$G$46,MATCH(R$4,'E2-MS'!$D$4:$G$4,0)+(COUNTA('E2-PS'!$A$4:$G$4)-4),0))),"")</f>
        <v/>
      </c>
      <c r="S66" s="24" t="str">
        <f ca="1">IFERROR(IF(VLOOKUP($B66,'E2-MS'!$A$4:$G$46,MATCH(S$4,'E2-MS'!$D$4:$G$4,0)+(COUNTA('E2-PS'!$A$4:$G$4)-4),0)="","",(VLOOKUP($B66,'E2-MS'!$A$4:$G$46,MATCH(S$4,'E2-MS'!$D$4:$G$4,0)+(COUNTA('E2-PS'!$A$4:$G$4)-4),0))),"")</f>
        <v/>
      </c>
      <c r="T66" s="24" t="str">
        <f ca="1">IFERROR(IF(VLOOKUP($B66,'E2-MS'!$A$4:$G$46,MATCH(T$4,'E2-MS'!$D$4:$G$4,0)+(COUNTA('E2-PS'!$A$4:$G$4)-4),0)="","",(VLOOKUP($B66,'E2-MS'!$A$4:$G$46,MATCH(T$4,'E2-MS'!$D$4:$G$4,0)+(COUNTA('E2-PS'!$A$4:$G$4)-4),0))),"")</f>
        <v/>
      </c>
      <c r="U66" s="31" t="str">
        <f ca="1">IFERROR(IF(VLOOKUP($B66,'E2-MS'!$A$4:$G$46,MATCH(U$4,'E2-MS'!$D$4:$G$4,0)+(COUNTA('E2-PS'!$A$4:$G$4)-4),0)="","",(VLOOKUP($B66,'E2-MS'!$A$4:$G$46,MATCH(U$4,'E2-MS'!$D$4:$G$4,0)+(COUNTA('E2-PS'!$A$4:$G$4)-4),0))),"")</f>
        <v/>
      </c>
      <c r="V66" s="11" t="str">
        <f t="shared" ca="1" si="10"/>
        <v/>
      </c>
    </row>
    <row r="67" spans="1:22" x14ac:dyDescent="0.3">
      <c r="A67" s="9">
        <f t="shared" ca="1" si="11"/>
        <v>21</v>
      </c>
      <c r="B67" s="23">
        <f t="shared" ca="1" si="9"/>
        <v>21</v>
      </c>
      <c r="C67" s="24" t="str">
        <f ca="1">IFERROR(IF(VLOOKUP($B67,'E2-MS'!$A$4:$G$46,MATCH(C$4,'E2-MS'!$D$4:$G$4,0)+(COUNTA('E2-PS'!$A$4:$G$4)-4),0)="","",(VLOOKUP($B67,'E2-MS'!$A$4:$G$46,MATCH(C$4,'E2-MS'!$D$4:$G$4,0)+(COUNTA('E2-PS'!$A$4:$G$4)-4),0))),"")</f>
        <v>O</v>
      </c>
      <c r="D67" s="24" t="str">
        <f ca="1">IFERROR(IF(VLOOKUP($B67,'E2-MS'!$A$4:$G$46,MATCH(D$4,'E2-MS'!$D$4:$G$4,0)+(COUNTA('E2-PS'!$A$4:$G$4)-4),0)="","",(VLOOKUP($B67,'E2-MS'!$A$4:$G$46,MATCH(D$4,'E2-MS'!$D$4:$G$4,0)+(COUNTA('E2-PS'!$A$4:$G$4)-4),0))),"")</f>
        <v>O</v>
      </c>
      <c r="E67" s="24" t="str">
        <f ca="1">IFERROR(IF(VLOOKUP($B67,'E2-MS'!$A$4:$G$46,MATCH(E$4,'E2-MS'!$D$4:$G$4,0)+(COUNTA('E2-PS'!$A$4:$G$4)-4),0)="","",(VLOOKUP($B67,'E2-MS'!$A$4:$G$46,MATCH(E$4,'E2-MS'!$D$4:$G$4,0)+(COUNTA('E2-PS'!$A$4:$G$4)-4),0))),"")</f>
        <v>O</v>
      </c>
      <c r="F67" s="24" t="str">
        <f ca="1">IFERROR(IF(VLOOKUP($B67,'E2-MS'!$A$4:$G$46,MATCH(F$4,'E2-MS'!$D$4:$G$4,0)+(COUNTA('E2-PS'!$A$4:$G$4)-4),0)="","",(VLOOKUP($B67,'E2-MS'!$A$4:$G$46,MATCH(F$4,'E2-MS'!$D$4:$G$4,0)+(COUNTA('E2-PS'!$A$4:$G$4)-4),0))),"")</f>
        <v>O</v>
      </c>
      <c r="G67" s="24" t="str">
        <f ca="1">IFERROR(IF(VLOOKUP($B67,'E2-MS'!$A$4:$G$46,MATCH(G$4,'E2-MS'!$D$4:$G$4,0)+(COUNTA('E2-PS'!$A$4:$G$4)-4),0)="","",(VLOOKUP($B67,'E2-MS'!$A$4:$G$46,MATCH(G$4,'E2-MS'!$D$4:$G$4,0)+(COUNTA('E2-PS'!$A$4:$G$4)-4),0))),"")</f>
        <v>O</v>
      </c>
      <c r="H67" s="24" t="str">
        <f ca="1">IFERROR(IF(VLOOKUP($B67,'E2-MS'!$A$4:$G$46,MATCH(H$4,'E2-MS'!$D$4:$G$4,0)+(COUNTA('E2-PS'!$A$4:$G$4)-4),0)="","",(VLOOKUP($B67,'E2-MS'!$A$4:$G$46,MATCH(H$4,'E2-MS'!$D$4:$G$4,0)+(COUNTA('E2-PS'!$A$4:$G$4)-4),0))),"")</f>
        <v>O</v>
      </c>
      <c r="I67" s="24" t="str">
        <f ca="1">IFERROR(IF(VLOOKUP($B67,'E2-MS'!$A$4:$G$46,MATCH(I$4,'E2-MS'!$D$4:$G$4,0)+(COUNTA('E2-PS'!$A$4:$G$4)-4),0)="","",(VLOOKUP($B67,'E2-MS'!$A$4:$G$46,MATCH(I$4,'E2-MS'!$D$4:$G$4,0)+(COUNTA('E2-PS'!$A$4:$G$4)-4),0))),"")</f>
        <v>O</v>
      </c>
      <c r="J67" s="24" t="str">
        <f ca="1">IFERROR(IF(VLOOKUP($B67,'E2-MS'!$A$4:$G$46,MATCH(J$4,'E2-MS'!$D$4:$G$4,0)+(COUNTA('E2-PS'!$A$4:$G$4)-4),0)="","",(VLOOKUP($B67,'E2-MS'!$A$4:$G$46,MATCH(J$4,'E2-MS'!$D$4:$G$4,0)+(COUNTA('E2-PS'!$A$4:$G$4)-4),0))),"")</f>
        <v>O</v>
      </c>
      <c r="K67" s="24" t="str">
        <f ca="1">IFERROR(IF(VLOOKUP($B67,'E2-MS'!$A$4:$G$46,MATCH(K$4,'E2-MS'!$D$4:$G$4,0)+(COUNTA('E2-PS'!$A$4:$G$4)-4),0)="","",(VLOOKUP($B67,'E2-MS'!$A$4:$G$46,MATCH(K$4,'E2-MS'!$D$4:$G$4,0)+(COUNTA('E2-PS'!$A$4:$G$4)-4),0))),"")</f>
        <v>O</v>
      </c>
      <c r="L67" s="24" t="str">
        <f ca="1">IFERROR(IF(VLOOKUP($B67,'E2-MS'!$A$4:$G$46,MATCH(L$4,'E2-MS'!$D$4:$G$4,0)+(COUNTA('E2-PS'!$A$4:$G$4)-4),0)="","",(VLOOKUP($B67,'E2-MS'!$A$4:$G$46,MATCH(L$4,'E2-MS'!$D$4:$G$4,0)+(COUNTA('E2-PS'!$A$4:$G$4)-4),0))),"")</f>
        <v>O</v>
      </c>
      <c r="M67" s="24" t="str">
        <f ca="1">IFERROR(IF(VLOOKUP($B67,'E2-MS'!$A$4:$G$46,MATCH(M$4,'E2-MS'!$D$4:$G$4,0)+(COUNTA('E2-PS'!$A$4:$G$4)-4),0)="","",(VLOOKUP($B67,'E2-MS'!$A$4:$G$46,MATCH(M$4,'E2-MS'!$D$4:$G$4,0)+(COUNTA('E2-PS'!$A$4:$G$4)-4),0))),"")</f>
        <v>O</v>
      </c>
      <c r="N67" s="24" t="str">
        <f ca="1">IFERROR(IF(VLOOKUP($B67,'E2-MS'!$A$4:$G$46,MATCH(N$4,'E2-MS'!$D$4:$G$4,0)+(COUNTA('E2-PS'!$A$4:$G$4)-4),0)="","",(VLOOKUP($B67,'E2-MS'!$A$4:$G$46,MATCH(N$4,'E2-MS'!$D$4:$G$4,0)+(COUNTA('E2-PS'!$A$4:$G$4)-4),0))),"")</f>
        <v>O</v>
      </c>
      <c r="O67" s="24" t="str">
        <f ca="1">IFERROR(IF(VLOOKUP($B67,'E2-MS'!$A$4:$G$46,MATCH(O$4,'E2-MS'!$D$4:$G$4,0)+(COUNTA('E2-PS'!$A$4:$G$4)-4),0)="","",(VLOOKUP($B67,'E2-MS'!$A$4:$G$46,MATCH(O$4,'E2-MS'!$D$4:$G$4,0)+(COUNTA('E2-PS'!$A$4:$G$4)-4),0))),"")</f>
        <v>O</v>
      </c>
      <c r="P67" s="24" t="str">
        <f ca="1">IFERROR(IF(VLOOKUP($B67,'E2-MS'!$A$4:$G$46,MATCH(P$4,'E2-MS'!$D$4:$G$4,0)+(COUNTA('E2-PS'!$A$4:$G$4)-4),0)="","",(VLOOKUP($B67,'E2-MS'!$A$4:$G$46,MATCH(P$4,'E2-MS'!$D$4:$G$4,0)+(COUNTA('E2-PS'!$A$4:$G$4)-4),0))),"")</f>
        <v>O</v>
      </c>
      <c r="Q67" s="24" t="str">
        <f ca="1">IFERROR(IF(VLOOKUP($B67,'E2-MS'!$A$4:$G$46,MATCH(Q$4,'E2-MS'!$D$4:$G$4,0)+(COUNTA('E2-PS'!$A$4:$G$4)-4),0)="","",(VLOOKUP($B67,'E2-MS'!$A$4:$G$46,MATCH(Q$4,'E2-MS'!$D$4:$G$4,0)+(COUNTA('E2-PS'!$A$4:$G$4)-4),0))),"")</f>
        <v>O</v>
      </c>
      <c r="R67" s="24" t="str">
        <f ca="1">IFERROR(IF(VLOOKUP($B67,'E2-MS'!$A$4:$G$46,MATCH(R$4,'E2-MS'!$D$4:$G$4,0)+(COUNTA('E2-PS'!$A$4:$G$4)-4),0)="","",(VLOOKUP($B67,'E2-MS'!$A$4:$G$46,MATCH(R$4,'E2-MS'!$D$4:$G$4,0)+(COUNTA('E2-PS'!$A$4:$G$4)-4),0))),"")</f>
        <v>O</v>
      </c>
      <c r="S67" s="24" t="str">
        <f ca="1">IFERROR(IF(VLOOKUP($B67,'E2-MS'!$A$4:$G$46,MATCH(S$4,'E2-MS'!$D$4:$G$4,0)+(COUNTA('E2-PS'!$A$4:$G$4)-4),0)="","",(VLOOKUP($B67,'E2-MS'!$A$4:$G$46,MATCH(S$4,'E2-MS'!$D$4:$G$4,0)+(COUNTA('E2-PS'!$A$4:$G$4)-4),0))),"")</f>
        <v>O</v>
      </c>
      <c r="T67" s="24" t="str">
        <f ca="1">IFERROR(IF(VLOOKUP($B67,'E2-MS'!$A$4:$G$46,MATCH(T$4,'E2-MS'!$D$4:$G$4,0)+(COUNTA('E2-PS'!$A$4:$G$4)-4),0)="","",(VLOOKUP($B67,'E2-MS'!$A$4:$G$46,MATCH(T$4,'E2-MS'!$D$4:$G$4,0)+(COUNTA('E2-PS'!$A$4:$G$4)-4),0))),"")</f>
        <v>O</v>
      </c>
      <c r="U67" s="31" t="str">
        <f ca="1">IFERROR(IF(VLOOKUP($B67,'E2-MS'!$A$4:$G$46,MATCH(U$4,'E2-MS'!$D$4:$G$4,0)+(COUNTA('E2-PS'!$A$4:$G$4)-4),0)="","",(VLOOKUP($B67,'E2-MS'!$A$4:$G$46,MATCH(U$4,'E2-MS'!$D$4:$G$4,0)+(COUNTA('E2-PS'!$A$4:$G$4)-4),0))),"")</f>
        <v/>
      </c>
      <c r="V67" s="11">
        <f t="shared" ca="1" si="10"/>
        <v>16</v>
      </c>
    </row>
    <row r="68" spans="1:22" x14ac:dyDescent="0.3">
      <c r="A68" s="9">
        <f t="shared" ca="1" si="11"/>
        <v>22</v>
      </c>
      <c r="B68" s="23">
        <f t="shared" ca="1" si="9"/>
        <v>22</v>
      </c>
      <c r="C68" s="24" t="str">
        <f ca="1">IFERROR(IF(VLOOKUP($B68,'E2-MS'!$A$4:$G$46,MATCH(C$4,'E2-MS'!$D$4:$G$4,0)+(COUNTA('E2-PS'!$A$4:$G$4)-4),0)="","",(VLOOKUP($B68,'E2-MS'!$A$4:$G$46,MATCH(C$4,'E2-MS'!$D$4:$G$4,0)+(COUNTA('E2-PS'!$A$4:$G$4)-4),0))),"")</f>
        <v>O</v>
      </c>
      <c r="D68" s="24" t="str">
        <f ca="1">IFERROR(IF(VLOOKUP($B68,'E2-MS'!$A$4:$G$46,MATCH(D$4,'E2-MS'!$D$4:$G$4,0)+(COUNTA('E2-PS'!$A$4:$G$4)-4),0)="","",(VLOOKUP($B68,'E2-MS'!$A$4:$G$46,MATCH(D$4,'E2-MS'!$D$4:$G$4,0)+(COUNTA('E2-PS'!$A$4:$G$4)-4),0))),"")</f>
        <v/>
      </c>
      <c r="E68" s="24" t="str">
        <f ca="1">IFERROR(IF(VLOOKUP($B68,'E2-MS'!$A$4:$G$46,MATCH(E$4,'E2-MS'!$D$4:$G$4,0)+(COUNTA('E2-PS'!$A$4:$G$4)-4),0)="","",(VLOOKUP($B68,'E2-MS'!$A$4:$G$46,MATCH(E$4,'E2-MS'!$D$4:$G$4,0)+(COUNTA('E2-PS'!$A$4:$G$4)-4),0))),"")</f>
        <v>O</v>
      </c>
      <c r="F68" s="24" t="str">
        <f ca="1">IFERROR(IF(VLOOKUP($B68,'E2-MS'!$A$4:$G$46,MATCH(F$4,'E2-MS'!$D$4:$G$4,0)+(COUNTA('E2-PS'!$A$4:$G$4)-4),0)="","",(VLOOKUP($B68,'E2-MS'!$A$4:$G$46,MATCH(F$4,'E2-MS'!$D$4:$G$4,0)+(COUNTA('E2-PS'!$A$4:$G$4)-4),0))),"")</f>
        <v>O</v>
      </c>
      <c r="G68" s="24" t="str">
        <f ca="1">IFERROR(IF(VLOOKUP($B68,'E2-MS'!$A$4:$G$46,MATCH(G$4,'E2-MS'!$D$4:$G$4,0)+(COUNTA('E2-PS'!$A$4:$G$4)-4),0)="","",(VLOOKUP($B68,'E2-MS'!$A$4:$G$46,MATCH(G$4,'E2-MS'!$D$4:$G$4,0)+(COUNTA('E2-PS'!$A$4:$G$4)-4),0))),"")</f>
        <v>O</v>
      </c>
      <c r="H68" s="24" t="str">
        <f ca="1">IFERROR(IF(VLOOKUP($B68,'E2-MS'!$A$4:$G$46,MATCH(H$4,'E2-MS'!$D$4:$G$4,0)+(COUNTA('E2-PS'!$A$4:$G$4)-4),0)="","",(VLOOKUP($B68,'E2-MS'!$A$4:$G$46,MATCH(H$4,'E2-MS'!$D$4:$G$4,0)+(COUNTA('E2-PS'!$A$4:$G$4)-4),0))),"")</f>
        <v/>
      </c>
      <c r="I68" s="24" t="str">
        <f ca="1">IFERROR(IF(VLOOKUP($B68,'E2-MS'!$A$4:$G$46,MATCH(I$4,'E2-MS'!$D$4:$G$4,0)+(COUNTA('E2-PS'!$A$4:$G$4)-4),0)="","",(VLOOKUP($B68,'E2-MS'!$A$4:$G$46,MATCH(I$4,'E2-MS'!$D$4:$G$4,0)+(COUNTA('E2-PS'!$A$4:$G$4)-4),0))),"")</f>
        <v>O</v>
      </c>
      <c r="J68" s="24" t="str">
        <f ca="1">IFERROR(IF(VLOOKUP($B68,'E2-MS'!$A$4:$G$46,MATCH(J$4,'E2-MS'!$D$4:$G$4,0)+(COUNTA('E2-PS'!$A$4:$G$4)-4),0)="","",(VLOOKUP($B68,'E2-MS'!$A$4:$G$46,MATCH(J$4,'E2-MS'!$D$4:$G$4,0)+(COUNTA('E2-PS'!$A$4:$G$4)-4),0))),"")</f>
        <v>O</v>
      </c>
      <c r="K68" s="24" t="str">
        <f ca="1">IFERROR(IF(VLOOKUP($B68,'E2-MS'!$A$4:$G$46,MATCH(K$4,'E2-MS'!$D$4:$G$4,0)+(COUNTA('E2-PS'!$A$4:$G$4)-4),0)="","",(VLOOKUP($B68,'E2-MS'!$A$4:$G$46,MATCH(K$4,'E2-MS'!$D$4:$G$4,0)+(COUNTA('E2-PS'!$A$4:$G$4)-4),0))),"")</f>
        <v>O</v>
      </c>
      <c r="L68" s="24" t="str">
        <f ca="1">IFERROR(IF(VLOOKUP($B68,'E2-MS'!$A$4:$G$46,MATCH(L$4,'E2-MS'!$D$4:$G$4,0)+(COUNTA('E2-PS'!$A$4:$G$4)-4),0)="","",(VLOOKUP($B68,'E2-MS'!$A$4:$G$46,MATCH(L$4,'E2-MS'!$D$4:$G$4,0)+(COUNTA('E2-PS'!$A$4:$G$4)-4),0))),"")</f>
        <v/>
      </c>
      <c r="M68" s="24" t="str">
        <f ca="1">IFERROR(IF(VLOOKUP($B68,'E2-MS'!$A$4:$G$46,MATCH(M$4,'E2-MS'!$D$4:$G$4,0)+(COUNTA('E2-PS'!$A$4:$G$4)-4),0)="","",(VLOOKUP($B68,'E2-MS'!$A$4:$G$46,MATCH(M$4,'E2-MS'!$D$4:$G$4,0)+(COUNTA('E2-PS'!$A$4:$G$4)-4),0))),"")</f>
        <v>O</v>
      </c>
      <c r="N68" s="24" t="str">
        <f ca="1">IFERROR(IF(VLOOKUP($B68,'E2-MS'!$A$4:$G$46,MATCH(N$4,'E2-MS'!$D$4:$G$4,0)+(COUNTA('E2-PS'!$A$4:$G$4)-4),0)="","",(VLOOKUP($B68,'E2-MS'!$A$4:$G$46,MATCH(N$4,'E2-MS'!$D$4:$G$4,0)+(COUNTA('E2-PS'!$A$4:$G$4)-4),0))),"")</f>
        <v>O</v>
      </c>
      <c r="O68" s="24" t="str">
        <f ca="1">IFERROR(IF(VLOOKUP($B68,'E2-MS'!$A$4:$G$46,MATCH(O$4,'E2-MS'!$D$4:$G$4,0)+(COUNTA('E2-PS'!$A$4:$G$4)-4),0)="","",(VLOOKUP($B68,'E2-MS'!$A$4:$G$46,MATCH(O$4,'E2-MS'!$D$4:$G$4,0)+(COUNTA('E2-PS'!$A$4:$G$4)-4),0))),"")</f>
        <v>O</v>
      </c>
      <c r="P68" s="24" t="str">
        <f ca="1">IFERROR(IF(VLOOKUP($B68,'E2-MS'!$A$4:$G$46,MATCH(P$4,'E2-MS'!$D$4:$G$4,0)+(COUNTA('E2-PS'!$A$4:$G$4)-4),0)="","",(VLOOKUP($B68,'E2-MS'!$A$4:$G$46,MATCH(P$4,'E2-MS'!$D$4:$G$4,0)+(COUNTA('E2-PS'!$A$4:$G$4)-4),0))),"")</f>
        <v/>
      </c>
      <c r="Q68" s="24" t="str">
        <f ca="1">IFERROR(IF(VLOOKUP($B68,'E2-MS'!$A$4:$G$46,MATCH(Q$4,'E2-MS'!$D$4:$G$4,0)+(COUNTA('E2-PS'!$A$4:$G$4)-4),0)="","",(VLOOKUP($B68,'E2-MS'!$A$4:$G$46,MATCH(Q$4,'E2-MS'!$D$4:$G$4,0)+(COUNTA('E2-PS'!$A$4:$G$4)-4),0))),"")</f>
        <v>O</v>
      </c>
      <c r="R68" s="24" t="str">
        <f ca="1">IFERROR(IF(VLOOKUP($B68,'E2-MS'!$A$4:$G$46,MATCH(R$4,'E2-MS'!$D$4:$G$4,0)+(COUNTA('E2-PS'!$A$4:$G$4)-4),0)="","",(VLOOKUP($B68,'E2-MS'!$A$4:$G$46,MATCH(R$4,'E2-MS'!$D$4:$G$4,0)+(COUNTA('E2-PS'!$A$4:$G$4)-4),0))),"")</f>
        <v>O</v>
      </c>
      <c r="S68" s="24" t="str">
        <f ca="1">IFERROR(IF(VLOOKUP($B68,'E2-MS'!$A$4:$G$46,MATCH(S$4,'E2-MS'!$D$4:$G$4,0)+(COUNTA('E2-PS'!$A$4:$G$4)-4),0)="","",(VLOOKUP($B68,'E2-MS'!$A$4:$G$46,MATCH(S$4,'E2-MS'!$D$4:$G$4,0)+(COUNTA('E2-PS'!$A$4:$G$4)-4),0))),"")</f>
        <v>O</v>
      </c>
      <c r="T68" s="24" t="str">
        <f ca="1">IFERROR(IF(VLOOKUP($B68,'E2-MS'!$A$4:$G$46,MATCH(T$4,'E2-MS'!$D$4:$G$4,0)+(COUNTA('E2-PS'!$A$4:$G$4)-4),0)="","",(VLOOKUP($B68,'E2-MS'!$A$4:$G$46,MATCH(T$4,'E2-MS'!$D$4:$G$4,0)+(COUNTA('E2-PS'!$A$4:$G$4)-4),0))),"")</f>
        <v/>
      </c>
      <c r="U68" s="31" t="str">
        <f ca="1">IFERROR(IF(VLOOKUP($B68,'E2-MS'!$A$4:$G$46,MATCH(U$4,'E2-MS'!$D$4:$G$4,0)+(COUNTA('E2-PS'!$A$4:$G$4)-4),0)="","",(VLOOKUP($B68,'E2-MS'!$A$4:$G$46,MATCH(U$4,'E2-MS'!$D$4:$G$4,0)+(COUNTA('E2-PS'!$A$4:$G$4)-4),0))),"")</f>
        <v/>
      </c>
      <c r="V68" s="11">
        <f t="shared" ca="1" si="10"/>
        <v>11</v>
      </c>
    </row>
    <row r="69" spans="1:22" x14ac:dyDescent="0.3">
      <c r="A69" s="9">
        <f t="shared" ca="1" si="11"/>
        <v>23</v>
      </c>
      <c r="B69" s="23">
        <f t="shared" ca="1" si="9"/>
        <v>23</v>
      </c>
      <c r="C69" s="24" t="str">
        <f ca="1">IFERROR(IF(VLOOKUP($B69,'E2-MS'!$A$4:$G$46,MATCH(C$4,'E2-MS'!$D$4:$G$4,0)+(COUNTA('E2-PS'!$A$4:$G$4)-4),0)="","",(VLOOKUP($B69,'E2-MS'!$A$4:$G$46,MATCH(C$4,'E2-MS'!$D$4:$G$4,0)+(COUNTA('E2-PS'!$A$4:$G$4)-4),0))),"")</f>
        <v>O</v>
      </c>
      <c r="D69" s="24" t="str">
        <f ca="1">IFERROR(IF(VLOOKUP($B69,'E2-MS'!$A$4:$G$46,MATCH(D$4,'E2-MS'!$D$4:$G$4,0)+(COUNTA('E2-PS'!$A$4:$G$4)-4),0)="","",(VLOOKUP($B69,'E2-MS'!$A$4:$G$46,MATCH(D$4,'E2-MS'!$D$4:$G$4,0)+(COUNTA('E2-PS'!$A$4:$G$4)-4),0))),"")</f>
        <v>O</v>
      </c>
      <c r="E69" s="24" t="str">
        <f ca="1">IFERROR(IF(VLOOKUP($B69,'E2-MS'!$A$4:$G$46,MATCH(E$4,'E2-MS'!$D$4:$G$4,0)+(COUNTA('E2-PS'!$A$4:$G$4)-4),0)="","",(VLOOKUP($B69,'E2-MS'!$A$4:$G$46,MATCH(E$4,'E2-MS'!$D$4:$G$4,0)+(COUNTA('E2-PS'!$A$4:$G$4)-4),0))),"")</f>
        <v>O</v>
      </c>
      <c r="F69" s="24" t="str">
        <f ca="1">IFERROR(IF(VLOOKUP($B69,'E2-MS'!$A$4:$G$46,MATCH(F$4,'E2-MS'!$D$4:$G$4,0)+(COUNTA('E2-PS'!$A$4:$G$4)-4),0)="","",(VLOOKUP($B69,'E2-MS'!$A$4:$G$46,MATCH(F$4,'E2-MS'!$D$4:$G$4,0)+(COUNTA('E2-PS'!$A$4:$G$4)-4),0))),"")</f>
        <v>O</v>
      </c>
      <c r="G69" s="24" t="str">
        <f ca="1">IFERROR(IF(VLOOKUP($B69,'E2-MS'!$A$4:$G$46,MATCH(G$4,'E2-MS'!$D$4:$G$4,0)+(COUNTA('E2-PS'!$A$4:$G$4)-4),0)="","",(VLOOKUP($B69,'E2-MS'!$A$4:$G$46,MATCH(G$4,'E2-MS'!$D$4:$G$4,0)+(COUNTA('E2-PS'!$A$4:$G$4)-4),0))),"")</f>
        <v>O</v>
      </c>
      <c r="H69" s="24" t="str">
        <f ca="1">IFERROR(IF(VLOOKUP($B69,'E2-MS'!$A$4:$G$46,MATCH(H$4,'E2-MS'!$D$4:$G$4,0)+(COUNTA('E2-PS'!$A$4:$G$4)-4),0)="","",(VLOOKUP($B69,'E2-MS'!$A$4:$G$46,MATCH(H$4,'E2-MS'!$D$4:$G$4,0)+(COUNTA('E2-PS'!$A$4:$G$4)-4),0))),"")</f>
        <v>O</v>
      </c>
      <c r="I69" s="24" t="str">
        <f ca="1">IFERROR(IF(VLOOKUP($B69,'E2-MS'!$A$4:$G$46,MATCH(I$4,'E2-MS'!$D$4:$G$4,0)+(COUNTA('E2-PS'!$A$4:$G$4)-4),0)="","",(VLOOKUP($B69,'E2-MS'!$A$4:$G$46,MATCH(I$4,'E2-MS'!$D$4:$G$4,0)+(COUNTA('E2-PS'!$A$4:$G$4)-4),0))),"")</f>
        <v>O</v>
      </c>
      <c r="J69" s="24" t="str">
        <f ca="1">IFERROR(IF(VLOOKUP($B69,'E2-MS'!$A$4:$G$46,MATCH(J$4,'E2-MS'!$D$4:$G$4,0)+(COUNTA('E2-PS'!$A$4:$G$4)-4),0)="","",(VLOOKUP($B69,'E2-MS'!$A$4:$G$46,MATCH(J$4,'E2-MS'!$D$4:$G$4,0)+(COUNTA('E2-PS'!$A$4:$G$4)-4),0))),"")</f>
        <v>O</v>
      </c>
      <c r="K69" s="24" t="str">
        <f ca="1">IFERROR(IF(VLOOKUP($B69,'E2-MS'!$A$4:$G$46,MATCH(K$4,'E2-MS'!$D$4:$G$4,0)+(COUNTA('E2-PS'!$A$4:$G$4)-4),0)="","",(VLOOKUP($B69,'E2-MS'!$A$4:$G$46,MATCH(K$4,'E2-MS'!$D$4:$G$4,0)+(COUNTA('E2-PS'!$A$4:$G$4)-4),0))),"")</f>
        <v>O</v>
      </c>
      <c r="L69" s="24" t="str">
        <f ca="1">IFERROR(IF(VLOOKUP($B69,'E2-MS'!$A$4:$G$46,MATCH(L$4,'E2-MS'!$D$4:$G$4,0)+(COUNTA('E2-PS'!$A$4:$G$4)-4),0)="","",(VLOOKUP($B69,'E2-MS'!$A$4:$G$46,MATCH(L$4,'E2-MS'!$D$4:$G$4,0)+(COUNTA('E2-PS'!$A$4:$G$4)-4),0))),"")</f>
        <v>O</v>
      </c>
      <c r="M69" s="24" t="str">
        <f ca="1">IFERROR(IF(VLOOKUP($B69,'E2-MS'!$A$4:$G$46,MATCH(M$4,'E2-MS'!$D$4:$G$4,0)+(COUNTA('E2-PS'!$A$4:$G$4)-4),0)="","",(VLOOKUP($B69,'E2-MS'!$A$4:$G$46,MATCH(M$4,'E2-MS'!$D$4:$G$4,0)+(COUNTA('E2-PS'!$A$4:$G$4)-4),0))),"")</f>
        <v>O</v>
      </c>
      <c r="N69" s="24" t="str">
        <f ca="1">IFERROR(IF(VLOOKUP($B69,'E2-MS'!$A$4:$G$46,MATCH(N$4,'E2-MS'!$D$4:$G$4,0)+(COUNTA('E2-PS'!$A$4:$G$4)-4),0)="","",(VLOOKUP($B69,'E2-MS'!$A$4:$G$46,MATCH(N$4,'E2-MS'!$D$4:$G$4,0)+(COUNTA('E2-PS'!$A$4:$G$4)-4),0))),"")</f>
        <v>O</v>
      </c>
      <c r="O69" s="24" t="str">
        <f ca="1">IFERROR(IF(VLOOKUP($B69,'E2-MS'!$A$4:$G$46,MATCH(O$4,'E2-MS'!$D$4:$G$4,0)+(COUNTA('E2-PS'!$A$4:$G$4)-4),0)="","",(VLOOKUP($B69,'E2-MS'!$A$4:$G$46,MATCH(O$4,'E2-MS'!$D$4:$G$4,0)+(COUNTA('E2-PS'!$A$4:$G$4)-4),0))),"")</f>
        <v>O</v>
      </c>
      <c r="P69" s="24" t="str">
        <f ca="1">IFERROR(IF(VLOOKUP($B69,'E2-MS'!$A$4:$G$46,MATCH(P$4,'E2-MS'!$D$4:$G$4,0)+(COUNTA('E2-PS'!$A$4:$G$4)-4),0)="","",(VLOOKUP($B69,'E2-MS'!$A$4:$G$46,MATCH(P$4,'E2-MS'!$D$4:$G$4,0)+(COUNTA('E2-PS'!$A$4:$G$4)-4),0))),"")</f>
        <v>O</v>
      </c>
      <c r="Q69" s="24" t="str">
        <f ca="1">IFERROR(IF(VLOOKUP($B69,'E2-MS'!$A$4:$G$46,MATCH(Q$4,'E2-MS'!$D$4:$G$4,0)+(COUNTA('E2-PS'!$A$4:$G$4)-4),0)="","",(VLOOKUP($B69,'E2-MS'!$A$4:$G$46,MATCH(Q$4,'E2-MS'!$D$4:$G$4,0)+(COUNTA('E2-PS'!$A$4:$G$4)-4),0))),"")</f>
        <v>O</v>
      </c>
      <c r="R69" s="24" t="str">
        <f ca="1">IFERROR(IF(VLOOKUP($B69,'E2-MS'!$A$4:$G$46,MATCH(R$4,'E2-MS'!$D$4:$G$4,0)+(COUNTA('E2-PS'!$A$4:$G$4)-4),0)="","",(VLOOKUP($B69,'E2-MS'!$A$4:$G$46,MATCH(R$4,'E2-MS'!$D$4:$G$4,0)+(COUNTA('E2-PS'!$A$4:$G$4)-4),0))),"")</f>
        <v>O</v>
      </c>
      <c r="S69" s="24" t="str">
        <f ca="1">IFERROR(IF(VLOOKUP($B69,'E2-MS'!$A$4:$G$46,MATCH(S$4,'E2-MS'!$D$4:$G$4,0)+(COUNTA('E2-PS'!$A$4:$G$4)-4),0)="","",(VLOOKUP($B69,'E2-MS'!$A$4:$G$46,MATCH(S$4,'E2-MS'!$D$4:$G$4,0)+(COUNTA('E2-PS'!$A$4:$G$4)-4),0))),"")</f>
        <v>O</v>
      </c>
      <c r="T69" s="24" t="str">
        <f ca="1">IFERROR(IF(VLOOKUP($B69,'E2-MS'!$A$4:$G$46,MATCH(T$4,'E2-MS'!$D$4:$G$4,0)+(COUNTA('E2-PS'!$A$4:$G$4)-4),0)="","",(VLOOKUP($B69,'E2-MS'!$A$4:$G$46,MATCH(T$4,'E2-MS'!$D$4:$G$4,0)+(COUNTA('E2-PS'!$A$4:$G$4)-4),0))),"")</f>
        <v>O</v>
      </c>
      <c r="U69" s="31" t="str">
        <f ca="1">IFERROR(IF(VLOOKUP($B69,'E2-MS'!$A$4:$G$46,MATCH(U$4,'E2-MS'!$D$4:$G$4,0)+(COUNTA('E2-PS'!$A$4:$G$4)-4),0)="","",(VLOOKUP($B69,'E2-MS'!$A$4:$G$46,MATCH(U$4,'E2-MS'!$D$4:$G$4,0)+(COUNTA('E2-PS'!$A$4:$G$4)-4),0))),"")</f>
        <v/>
      </c>
      <c r="V69" s="11">
        <f t="shared" ca="1" si="10"/>
        <v>16</v>
      </c>
    </row>
    <row r="70" spans="1:22" x14ac:dyDescent="0.3">
      <c r="A70" s="9">
        <f t="shared" ca="1" si="11"/>
        <v>24</v>
      </c>
      <c r="B70" s="23">
        <f t="shared" ca="1" si="9"/>
        <v>24</v>
      </c>
      <c r="C70" s="24" t="str">
        <f ca="1">IFERROR(IF(VLOOKUP($B70,'E2-MS'!$A$4:$G$46,MATCH(C$4,'E2-MS'!$D$4:$G$4,0)+(COUNTA('E2-PS'!$A$4:$G$4)-4),0)="","",(VLOOKUP($B70,'E2-MS'!$A$4:$G$46,MATCH(C$4,'E2-MS'!$D$4:$G$4,0)+(COUNTA('E2-PS'!$A$4:$G$4)-4),0))),"")</f>
        <v/>
      </c>
      <c r="D70" s="24" t="str">
        <f ca="1">IFERROR(IF(VLOOKUP($B70,'E2-MS'!$A$4:$G$46,MATCH(D$4,'E2-MS'!$D$4:$G$4,0)+(COUNTA('E2-PS'!$A$4:$G$4)-4),0)="","",(VLOOKUP($B70,'E2-MS'!$A$4:$G$46,MATCH(D$4,'E2-MS'!$D$4:$G$4,0)+(COUNTA('E2-PS'!$A$4:$G$4)-4),0))),"")</f>
        <v/>
      </c>
      <c r="E70" s="24" t="str">
        <f ca="1">IFERROR(IF(VLOOKUP($B70,'E2-MS'!$A$4:$G$46,MATCH(E$4,'E2-MS'!$D$4:$G$4,0)+(COUNTA('E2-PS'!$A$4:$G$4)-4),0)="","",(VLOOKUP($B70,'E2-MS'!$A$4:$G$46,MATCH(E$4,'E2-MS'!$D$4:$G$4,0)+(COUNTA('E2-PS'!$A$4:$G$4)-4),0))),"")</f>
        <v/>
      </c>
      <c r="F70" s="24" t="str">
        <f ca="1">IFERROR(IF(VLOOKUP($B70,'E2-MS'!$A$4:$G$46,MATCH(F$4,'E2-MS'!$D$4:$G$4,0)+(COUNTA('E2-PS'!$A$4:$G$4)-4),0)="","",(VLOOKUP($B70,'E2-MS'!$A$4:$G$46,MATCH(F$4,'E2-MS'!$D$4:$G$4,0)+(COUNTA('E2-PS'!$A$4:$G$4)-4),0))),"")</f>
        <v/>
      </c>
      <c r="G70" s="24" t="str">
        <f ca="1">IFERROR(IF(VLOOKUP($B70,'E2-MS'!$A$4:$G$46,MATCH(G$4,'E2-MS'!$D$4:$G$4,0)+(COUNTA('E2-PS'!$A$4:$G$4)-4),0)="","",(VLOOKUP($B70,'E2-MS'!$A$4:$G$46,MATCH(G$4,'E2-MS'!$D$4:$G$4,0)+(COUNTA('E2-PS'!$A$4:$G$4)-4),0))),"")</f>
        <v/>
      </c>
      <c r="H70" s="24" t="str">
        <f ca="1">IFERROR(IF(VLOOKUP($B70,'E2-MS'!$A$4:$G$46,MATCH(H$4,'E2-MS'!$D$4:$G$4,0)+(COUNTA('E2-PS'!$A$4:$G$4)-4),0)="","",(VLOOKUP($B70,'E2-MS'!$A$4:$G$46,MATCH(H$4,'E2-MS'!$D$4:$G$4,0)+(COUNTA('E2-PS'!$A$4:$G$4)-4),0))),"")</f>
        <v/>
      </c>
      <c r="I70" s="24" t="str">
        <f ca="1">IFERROR(IF(VLOOKUP($B70,'E2-MS'!$A$4:$G$46,MATCH(I$4,'E2-MS'!$D$4:$G$4,0)+(COUNTA('E2-PS'!$A$4:$G$4)-4),0)="","",(VLOOKUP($B70,'E2-MS'!$A$4:$G$46,MATCH(I$4,'E2-MS'!$D$4:$G$4,0)+(COUNTA('E2-PS'!$A$4:$G$4)-4),0))),"")</f>
        <v/>
      </c>
      <c r="J70" s="24" t="str">
        <f ca="1">IFERROR(IF(VLOOKUP($B70,'E2-MS'!$A$4:$G$46,MATCH(J$4,'E2-MS'!$D$4:$G$4,0)+(COUNTA('E2-PS'!$A$4:$G$4)-4),0)="","",(VLOOKUP($B70,'E2-MS'!$A$4:$G$46,MATCH(J$4,'E2-MS'!$D$4:$G$4,0)+(COUNTA('E2-PS'!$A$4:$G$4)-4),0))),"")</f>
        <v/>
      </c>
      <c r="K70" s="24" t="str">
        <f ca="1">IFERROR(IF(VLOOKUP($B70,'E2-MS'!$A$4:$G$46,MATCH(K$4,'E2-MS'!$D$4:$G$4,0)+(COUNTA('E2-PS'!$A$4:$G$4)-4),0)="","",(VLOOKUP($B70,'E2-MS'!$A$4:$G$46,MATCH(K$4,'E2-MS'!$D$4:$G$4,0)+(COUNTA('E2-PS'!$A$4:$G$4)-4),0))),"")</f>
        <v/>
      </c>
      <c r="L70" s="24" t="str">
        <f ca="1">IFERROR(IF(VLOOKUP($B70,'E2-MS'!$A$4:$G$46,MATCH(L$4,'E2-MS'!$D$4:$G$4,0)+(COUNTA('E2-PS'!$A$4:$G$4)-4),0)="","",(VLOOKUP($B70,'E2-MS'!$A$4:$G$46,MATCH(L$4,'E2-MS'!$D$4:$G$4,0)+(COUNTA('E2-PS'!$A$4:$G$4)-4),0))),"")</f>
        <v/>
      </c>
      <c r="M70" s="24" t="str">
        <f ca="1">IFERROR(IF(VLOOKUP($B70,'E2-MS'!$A$4:$G$46,MATCH(M$4,'E2-MS'!$D$4:$G$4,0)+(COUNTA('E2-PS'!$A$4:$G$4)-4),0)="","",(VLOOKUP($B70,'E2-MS'!$A$4:$G$46,MATCH(M$4,'E2-MS'!$D$4:$G$4,0)+(COUNTA('E2-PS'!$A$4:$G$4)-4),0))),"")</f>
        <v/>
      </c>
      <c r="N70" s="24" t="str">
        <f ca="1">IFERROR(IF(VLOOKUP($B70,'E2-MS'!$A$4:$G$46,MATCH(N$4,'E2-MS'!$D$4:$G$4,0)+(COUNTA('E2-PS'!$A$4:$G$4)-4),0)="","",(VLOOKUP($B70,'E2-MS'!$A$4:$G$46,MATCH(N$4,'E2-MS'!$D$4:$G$4,0)+(COUNTA('E2-PS'!$A$4:$G$4)-4),0))),"")</f>
        <v/>
      </c>
      <c r="O70" s="24" t="str">
        <f ca="1">IFERROR(IF(VLOOKUP($B70,'E2-MS'!$A$4:$G$46,MATCH(O$4,'E2-MS'!$D$4:$G$4,0)+(COUNTA('E2-PS'!$A$4:$G$4)-4),0)="","",(VLOOKUP($B70,'E2-MS'!$A$4:$G$46,MATCH(O$4,'E2-MS'!$D$4:$G$4,0)+(COUNTA('E2-PS'!$A$4:$G$4)-4),0))),"")</f>
        <v/>
      </c>
      <c r="P70" s="24" t="str">
        <f ca="1">IFERROR(IF(VLOOKUP($B70,'E2-MS'!$A$4:$G$46,MATCH(P$4,'E2-MS'!$D$4:$G$4,0)+(COUNTA('E2-PS'!$A$4:$G$4)-4),0)="","",(VLOOKUP($B70,'E2-MS'!$A$4:$G$46,MATCH(P$4,'E2-MS'!$D$4:$G$4,0)+(COUNTA('E2-PS'!$A$4:$G$4)-4),0))),"")</f>
        <v/>
      </c>
      <c r="Q70" s="24" t="str">
        <f ca="1">IFERROR(IF(VLOOKUP($B70,'E2-MS'!$A$4:$G$46,MATCH(Q$4,'E2-MS'!$D$4:$G$4,0)+(COUNTA('E2-PS'!$A$4:$G$4)-4),0)="","",(VLOOKUP($B70,'E2-MS'!$A$4:$G$46,MATCH(Q$4,'E2-MS'!$D$4:$G$4,0)+(COUNTA('E2-PS'!$A$4:$G$4)-4),0))),"")</f>
        <v/>
      </c>
      <c r="R70" s="24" t="str">
        <f ca="1">IFERROR(IF(VLOOKUP($B70,'E2-MS'!$A$4:$G$46,MATCH(R$4,'E2-MS'!$D$4:$G$4,0)+(COUNTA('E2-PS'!$A$4:$G$4)-4),0)="","",(VLOOKUP($B70,'E2-MS'!$A$4:$G$46,MATCH(R$4,'E2-MS'!$D$4:$G$4,0)+(COUNTA('E2-PS'!$A$4:$G$4)-4),0))),"")</f>
        <v/>
      </c>
      <c r="S70" s="24" t="str">
        <f ca="1">IFERROR(IF(VLOOKUP($B70,'E2-MS'!$A$4:$G$46,MATCH(S$4,'E2-MS'!$D$4:$G$4,0)+(COUNTA('E2-PS'!$A$4:$G$4)-4),0)="","",(VLOOKUP($B70,'E2-MS'!$A$4:$G$46,MATCH(S$4,'E2-MS'!$D$4:$G$4,0)+(COUNTA('E2-PS'!$A$4:$G$4)-4),0))),"")</f>
        <v/>
      </c>
      <c r="T70" s="24" t="str">
        <f ca="1">IFERROR(IF(VLOOKUP($B70,'E2-MS'!$A$4:$G$46,MATCH(T$4,'E2-MS'!$D$4:$G$4,0)+(COUNTA('E2-PS'!$A$4:$G$4)-4),0)="","",(VLOOKUP($B70,'E2-MS'!$A$4:$G$46,MATCH(T$4,'E2-MS'!$D$4:$G$4,0)+(COUNTA('E2-PS'!$A$4:$G$4)-4),0))),"")</f>
        <v/>
      </c>
      <c r="U70" s="31" t="str">
        <f ca="1">IFERROR(IF(VLOOKUP($B70,'E2-MS'!$A$4:$G$46,MATCH(U$4,'E2-MS'!$D$4:$G$4,0)+(COUNTA('E2-PS'!$A$4:$G$4)-4),0)="","",(VLOOKUP($B70,'E2-MS'!$A$4:$G$46,MATCH(U$4,'E2-MS'!$D$4:$G$4,0)+(COUNTA('E2-PS'!$A$4:$G$4)-4),0))),"")</f>
        <v/>
      </c>
      <c r="V70" s="11" t="str">
        <f t="shared" ca="1" si="10"/>
        <v/>
      </c>
    </row>
    <row r="71" spans="1:22" x14ac:dyDescent="0.3">
      <c r="A71" s="9">
        <f t="shared" ca="1" si="11"/>
        <v>25</v>
      </c>
      <c r="B71" s="23">
        <f t="shared" ca="1" si="9"/>
        <v>25</v>
      </c>
      <c r="C71" s="24" t="str">
        <f ca="1">IFERROR(IF(VLOOKUP($B71,'E2-MS'!$A$4:$G$46,MATCH(C$4,'E2-MS'!$D$4:$G$4,0)+(COUNTA('E2-PS'!$A$4:$G$4)-4),0)="","",(VLOOKUP($B71,'E2-MS'!$A$4:$G$46,MATCH(C$4,'E2-MS'!$D$4:$G$4,0)+(COUNTA('E2-PS'!$A$4:$G$4)-4),0))),"")</f>
        <v>O</v>
      </c>
      <c r="D71" s="24" t="str">
        <f ca="1">IFERROR(IF(VLOOKUP($B71,'E2-MS'!$A$4:$G$46,MATCH(D$4,'E2-MS'!$D$4:$G$4,0)+(COUNTA('E2-PS'!$A$4:$G$4)-4),0)="","",(VLOOKUP($B71,'E2-MS'!$A$4:$G$46,MATCH(D$4,'E2-MS'!$D$4:$G$4,0)+(COUNTA('E2-PS'!$A$4:$G$4)-4),0))),"")</f>
        <v>O</v>
      </c>
      <c r="E71" s="24" t="str">
        <f ca="1">IFERROR(IF(VLOOKUP($B71,'E2-MS'!$A$4:$G$46,MATCH(E$4,'E2-MS'!$D$4:$G$4,0)+(COUNTA('E2-PS'!$A$4:$G$4)-4),0)="","",(VLOOKUP($B71,'E2-MS'!$A$4:$G$46,MATCH(E$4,'E2-MS'!$D$4:$G$4,0)+(COUNTA('E2-PS'!$A$4:$G$4)-4),0))),"")</f>
        <v>O</v>
      </c>
      <c r="F71" s="24" t="str">
        <f ca="1">IFERROR(IF(VLOOKUP($B71,'E2-MS'!$A$4:$G$46,MATCH(F$4,'E2-MS'!$D$4:$G$4,0)+(COUNTA('E2-PS'!$A$4:$G$4)-4),0)="","",(VLOOKUP($B71,'E2-MS'!$A$4:$G$46,MATCH(F$4,'E2-MS'!$D$4:$G$4,0)+(COUNTA('E2-PS'!$A$4:$G$4)-4),0))),"")</f>
        <v>O</v>
      </c>
      <c r="G71" s="24" t="str">
        <f ca="1">IFERROR(IF(VLOOKUP($B71,'E2-MS'!$A$4:$G$46,MATCH(G$4,'E2-MS'!$D$4:$G$4,0)+(COUNTA('E2-PS'!$A$4:$G$4)-4),0)="","",(VLOOKUP($B71,'E2-MS'!$A$4:$G$46,MATCH(G$4,'E2-MS'!$D$4:$G$4,0)+(COUNTA('E2-PS'!$A$4:$G$4)-4),0))),"")</f>
        <v>O</v>
      </c>
      <c r="H71" s="24" t="str">
        <f ca="1">IFERROR(IF(VLOOKUP($B71,'E2-MS'!$A$4:$G$46,MATCH(H$4,'E2-MS'!$D$4:$G$4,0)+(COUNTA('E2-PS'!$A$4:$G$4)-4),0)="","",(VLOOKUP($B71,'E2-MS'!$A$4:$G$46,MATCH(H$4,'E2-MS'!$D$4:$G$4,0)+(COUNTA('E2-PS'!$A$4:$G$4)-4),0))),"")</f>
        <v>O</v>
      </c>
      <c r="I71" s="24" t="str">
        <f ca="1">IFERROR(IF(VLOOKUP($B71,'E2-MS'!$A$4:$G$46,MATCH(I$4,'E2-MS'!$D$4:$G$4,0)+(COUNTA('E2-PS'!$A$4:$G$4)-4),0)="","",(VLOOKUP($B71,'E2-MS'!$A$4:$G$46,MATCH(I$4,'E2-MS'!$D$4:$G$4,0)+(COUNTA('E2-PS'!$A$4:$G$4)-4),0))),"")</f>
        <v>O</v>
      </c>
      <c r="J71" s="24" t="str">
        <f ca="1">IFERROR(IF(VLOOKUP($B71,'E2-MS'!$A$4:$G$46,MATCH(J$4,'E2-MS'!$D$4:$G$4,0)+(COUNTA('E2-PS'!$A$4:$G$4)-4),0)="","",(VLOOKUP($B71,'E2-MS'!$A$4:$G$46,MATCH(J$4,'E2-MS'!$D$4:$G$4,0)+(COUNTA('E2-PS'!$A$4:$G$4)-4),0))),"")</f>
        <v>O</v>
      </c>
      <c r="K71" s="24" t="str">
        <f ca="1">IFERROR(IF(VLOOKUP($B71,'E2-MS'!$A$4:$G$46,MATCH(K$4,'E2-MS'!$D$4:$G$4,0)+(COUNTA('E2-PS'!$A$4:$G$4)-4),0)="","",(VLOOKUP($B71,'E2-MS'!$A$4:$G$46,MATCH(K$4,'E2-MS'!$D$4:$G$4,0)+(COUNTA('E2-PS'!$A$4:$G$4)-4),0))),"")</f>
        <v>O</v>
      </c>
      <c r="L71" s="24" t="str">
        <f ca="1">IFERROR(IF(VLOOKUP($B71,'E2-MS'!$A$4:$G$46,MATCH(L$4,'E2-MS'!$D$4:$G$4,0)+(COUNTA('E2-PS'!$A$4:$G$4)-4),0)="","",(VLOOKUP($B71,'E2-MS'!$A$4:$G$46,MATCH(L$4,'E2-MS'!$D$4:$G$4,0)+(COUNTA('E2-PS'!$A$4:$G$4)-4),0))),"")</f>
        <v>O</v>
      </c>
      <c r="M71" s="24" t="str">
        <f ca="1">IFERROR(IF(VLOOKUP($B71,'E2-MS'!$A$4:$G$46,MATCH(M$4,'E2-MS'!$D$4:$G$4,0)+(COUNTA('E2-PS'!$A$4:$G$4)-4),0)="","",(VLOOKUP($B71,'E2-MS'!$A$4:$G$46,MATCH(M$4,'E2-MS'!$D$4:$G$4,0)+(COUNTA('E2-PS'!$A$4:$G$4)-4),0))),"")</f>
        <v>O</v>
      </c>
      <c r="N71" s="24" t="str">
        <f ca="1">IFERROR(IF(VLOOKUP($B71,'E2-MS'!$A$4:$G$46,MATCH(N$4,'E2-MS'!$D$4:$G$4,0)+(COUNTA('E2-PS'!$A$4:$G$4)-4),0)="","",(VLOOKUP($B71,'E2-MS'!$A$4:$G$46,MATCH(N$4,'E2-MS'!$D$4:$G$4,0)+(COUNTA('E2-PS'!$A$4:$G$4)-4),0))),"")</f>
        <v>O</v>
      </c>
      <c r="O71" s="24" t="str">
        <f ca="1">IFERROR(IF(VLOOKUP($B71,'E2-MS'!$A$4:$G$46,MATCH(O$4,'E2-MS'!$D$4:$G$4,0)+(COUNTA('E2-PS'!$A$4:$G$4)-4),0)="","",(VLOOKUP($B71,'E2-MS'!$A$4:$G$46,MATCH(O$4,'E2-MS'!$D$4:$G$4,0)+(COUNTA('E2-PS'!$A$4:$G$4)-4),0))),"")</f>
        <v>O</v>
      </c>
      <c r="P71" s="24" t="str">
        <f ca="1">IFERROR(IF(VLOOKUP($B71,'E2-MS'!$A$4:$G$46,MATCH(P$4,'E2-MS'!$D$4:$G$4,0)+(COUNTA('E2-PS'!$A$4:$G$4)-4),0)="","",(VLOOKUP($B71,'E2-MS'!$A$4:$G$46,MATCH(P$4,'E2-MS'!$D$4:$G$4,0)+(COUNTA('E2-PS'!$A$4:$G$4)-4),0))),"")</f>
        <v>O</v>
      </c>
      <c r="Q71" s="24" t="str">
        <f ca="1">IFERROR(IF(VLOOKUP($B71,'E2-MS'!$A$4:$G$46,MATCH(Q$4,'E2-MS'!$D$4:$G$4,0)+(COUNTA('E2-PS'!$A$4:$G$4)-4),0)="","",(VLOOKUP($B71,'E2-MS'!$A$4:$G$46,MATCH(Q$4,'E2-MS'!$D$4:$G$4,0)+(COUNTA('E2-PS'!$A$4:$G$4)-4),0))),"")</f>
        <v>O</v>
      </c>
      <c r="R71" s="24" t="str">
        <f ca="1">IFERROR(IF(VLOOKUP($B71,'E2-MS'!$A$4:$G$46,MATCH(R$4,'E2-MS'!$D$4:$G$4,0)+(COUNTA('E2-PS'!$A$4:$G$4)-4),0)="","",(VLOOKUP($B71,'E2-MS'!$A$4:$G$46,MATCH(R$4,'E2-MS'!$D$4:$G$4,0)+(COUNTA('E2-PS'!$A$4:$G$4)-4),0))),"")</f>
        <v>O</v>
      </c>
      <c r="S71" s="24" t="str">
        <f ca="1">IFERROR(IF(VLOOKUP($B71,'E2-MS'!$A$4:$G$46,MATCH(S$4,'E2-MS'!$D$4:$G$4,0)+(COUNTA('E2-PS'!$A$4:$G$4)-4),0)="","",(VLOOKUP($B71,'E2-MS'!$A$4:$G$46,MATCH(S$4,'E2-MS'!$D$4:$G$4,0)+(COUNTA('E2-PS'!$A$4:$G$4)-4),0))),"")</f>
        <v>O</v>
      </c>
      <c r="T71" s="24" t="str">
        <f ca="1">IFERROR(IF(VLOOKUP($B71,'E2-MS'!$A$4:$G$46,MATCH(T$4,'E2-MS'!$D$4:$G$4,0)+(COUNTA('E2-PS'!$A$4:$G$4)-4),0)="","",(VLOOKUP($B71,'E2-MS'!$A$4:$G$46,MATCH(T$4,'E2-MS'!$D$4:$G$4,0)+(COUNTA('E2-PS'!$A$4:$G$4)-4),0))),"")</f>
        <v>O</v>
      </c>
      <c r="U71" s="31" t="str">
        <f ca="1">IFERROR(IF(VLOOKUP($B71,'E2-MS'!$A$4:$G$46,MATCH(U$4,'E2-MS'!$D$4:$G$4,0)+(COUNTA('E2-PS'!$A$4:$G$4)-4),0)="","",(VLOOKUP($B71,'E2-MS'!$A$4:$G$46,MATCH(U$4,'E2-MS'!$D$4:$G$4,0)+(COUNTA('E2-PS'!$A$4:$G$4)-4),0))),"")</f>
        <v/>
      </c>
      <c r="V71" s="11">
        <f t="shared" ca="1" si="10"/>
        <v>16</v>
      </c>
    </row>
    <row r="72" spans="1:22" x14ac:dyDescent="0.3">
      <c r="A72" s="9">
        <f t="shared" ca="1" si="11"/>
        <v>26</v>
      </c>
      <c r="B72" s="23">
        <f t="shared" ca="1" si="9"/>
        <v>26</v>
      </c>
      <c r="C72" s="24" t="str">
        <f ca="1">IFERROR(IF(VLOOKUP($B72,'E2-MS'!$A$4:$G$46,MATCH(C$4,'E2-MS'!$D$4:$G$4,0)+(COUNTA('E2-PS'!$A$4:$G$4)-4),0)="","",(VLOOKUP($B72,'E2-MS'!$A$4:$G$46,MATCH(C$4,'E2-MS'!$D$4:$G$4,0)+(COUNTA('E2-PS'!$A$4:$G$4)-4),0))),"")</f>
        <v/>
      </c>
      <c r="D72" s="24" t="str">
        <f ca="1">IFERROR(IF(VLOOKUP($B72,'E2-MS'!$A$4:$G$46,MATCH(D$4,'E2-MS'!$D$4:$G$4,0)+(COUNTA('E2-PS'!$A$4:$G$4)-4),0)="","",(VLOOKUP($B72,'E2-MS'!$A$4:$G$46,MATCH(D$4,'E2-MS'!$D$4:$G$4,0)+(COUNTA('E2-PS'!$A$4:$G$4)-4),0))),"")</f>
        <v>O</v>
      </c>
      <c r="E72" s="24" t="str">
        <f ca="1">IFERROR(IF(VLOOKUP($B72,'E2-MS'!$A$4:$G$46,MATCH(E$4,'E2-MS'!$D$4:$G$4,0)+(COUNTA('E2-PS'!$A$4:$G$4)-4),0)="","",(VLOOKUP($B72,'E2-MS'!$A$4:$G$46,MATCH(E$4,'E2-MS'!$D$4:$G$4,0)+(COUNTA('E2-PS'!$A$4:$G$4)-4),0))),"")</f>
        <v/>
      </c>
      <c r="F72" s="24" t="str">
        <f ca="1">IFERROR(IF(VLOOKUP($B72,'E2-MS'!$A$4:$G$46,MATCH(F$4,'E2-MS'!$D$4:$G$4,0)+(COUNTA('E2-PS'!$A$4:$G$4)-4),0)="","",(VLOOKUP($B72,'E2-MS'!$A$4:$G$46,MATCH(F$4,'E2-MS'!$D$4:$G$4,0)+(COUNTA('E2-PS'!$A$4:$G$4)-4),0))),"")</f>
        <v>O</v>
      </c>
      <c r="G72" s="24" t="str">
        <f ca="1">IFERROR(IF(VLOOKUP($B72,'E2-MS'!$A$4:$G$46,MATCH(G$4,'E2-MS'!$D$4:$G$4,0)+(COUNTA('E2-PS'!$A$4:$G$4)-4),0)="","",(VLOOKUP($B72,'E2-MS'!$A$4:$G$46,MATCH(G$4,'E2-MS'!$D$4:$G$4,0)+(COUNTA('E2-PS'!$A$4:$G$4)-4),0))),"")</f>
        <v/>
      </c>
      <c r="H72" s="24" t="str">
        <f ca="1">IFERROR(IF(VLOOKUP($B72,'E2-MS'!$A$4:$G$46,MATCH(H$4,'E2-MS'!$D$4:$G$4,0)+(COUNTA('E2-PS'!$A$4:$G$4)-4),0)="","",(VLOOKUP($B72,'E2-MS'!$A$4:$G$46,MATCH(H$4,'E2-MS'!$D$4:$G$4,0)+(COUNTA('E2-PS'!$A$4:$G$4)-4),0))),"")</f>
        <v>O</v>
      </c>
      <c r="I72" s="24" t="str">
        <f ca="1">IFERROR(IF(VLOOKUP($B72,'E2-MS'!$A$4:$G$46,MATCH(I$4,'E2-MS'!$D$4:$G$4,0)+(COUNTA('E2-PS'!$A$4:$G$4)-4),0)="","",(VLOOKUP($B72,'E2-MS'!$A$4:$G$46,MATCH(I$4,'E2-MS'!$D$4:$G$4,0)+(COUNTA('E2-PS'!$A$4:$G$4)-4),0))),"")</f>
        <v/>
      </c>
      <c r="J72" s="24" t="str">
        <f ca="1">IFERROR(IF(VLOOKUP($B72,'E2-MS'!$A$4:$G$46,MATCH(J$4,'E2-MS'!$D$4:$G$4,0)+(COUNTA('E2-PS'!$A$4:$G$4)-4),0)="","",(VLOOKUP($B72,'E2-MS'!$A$4:$G$46,MATCH(J$4,'E2-MS'!$D$4:$G$4,0)+(COUNTA('E2-PS'!$A$4:$G$4)-4),0))),"")</f>
        <v>O</v>
      </c>
      <c r="K72" s="24" t="str">
        <f ca="1">IFERROR(IF(VLOOKUP($B72,'E2-MS'!$A$4:$G$46,MATCH(K$4,'E2-MS'!$D$4:$G$4,0)+(COUNTA('E2-PS'!$A$4:$G$4)-4),0)="","",(VLOOKUP($B72,'E2-MS'!$A$4:$G$46,MATCH(K$4,'E2-MS'!$D$4:$G$4,0)+(COUNTA('E2-PS'!$A$4:$G$4)-4),0))),"")</f>
        <v/>
      </c>
      <c r="L72" s="24" t="str">
        <f ca="1">IFERROR(IF(VLOOKUP($B72,'E2-MS'!$A$4:$G$46,MATCH(L$4,'E2-MS'!$D$4:$G$4,0)+(COUNTA('E2-PS'!$A$4:$G$4)-4),0)="","",(VLOOKUP($B72,'E2-MS'!$A$4:$G$46,MATCH(L$4,'E2-MS'!$D$4:$G$4,0)+(COUNTA('E2-PS'!$A$4:$G$4)-4),0))),"")</f>
        <v>O</v>
      </c>
      <c r="M72" s="24" t="str">
        <f ca="1">IFERROR(IF(VLOOKUP($B72,'E2-MS'!$A$4:$G$46,MATCH(M$4,'E2-MS'!$D$4:$G$4,0)+(COUNTA('E2-PS'!$A$4:$G$4)-4),0)="","",(VLOOKUP($B72,'E2-MS'!$A$4:$G$46,MATCH(M$4,'E2-MS'!$D$4:$G$4,0)+(COUNTA('E2-PS'!$A$4:$G$4)-4),0))),"")</f>
        <v/>
      </c>
      <c r="N72" s="24" t="str">
        <f ca="1">IFERROR(IF(VLOOKUP($B72,'E2-MS'!$A$4:$G$46,MATCH(N$4,'E2-MS'!$D$4:$G$4,0)+(COUNTA('E2-PS'!$A$4:$G$4)-4),0)="","",(VLOOKUP($B72,'E2-MS'!$A$4:$G$46,MATCH(N$4,'E2-MS'!$D$4:$G$4,0)+(COUNTA('E2-PS'!$A$4:$G$4)-4),0))),"")</f>
        <v>O</v>
      </c>
      <c r="O72" s="24" t="str">
        <f ca="1">IFERROR(IF(VLOOKUP($B72,'E2-MS'!$A$4:$G$46,MATCH(O$4,'E2-MS'!$D$4:$G$4,0)+(COUNTA('E2-PS'!$A$4:$G$4)-4),0)="","",(VLOOKUP($B72,'E2-MS'!$A$4:$G$46,MATCH(O$4,'E2-MS'!$D$4:$G$4,0)+(COUNTA('E2-PS'!$A$4:$G$4)-4),0))),"")</f>
        <v/>
      </c>
      <c r="P72" s="24" t="str">
        <f ca="1">IFERROR(IF(VLOOKUP($B72,'E2-MS'!$A$4:$G$46,MATCH(P$4,'E2-MS'!$D$4:$G$4,0)+(COUNTA('E2-PS'!$A$4:$G$4)-4),0)="","",(VLOOKUP($B72,'E2-MS'!$A$4:$G$46,MATCH(P$4,'E2-MS'!$D$4:$G$4,0)+(COUNTA('E2-PS'!$A$4:$G$4)-4),0))),"")</f>
        <v>O</v>
      </c>
      <c r="Q72" s="24" t="str">
        <f ca="1">IFERROR(IF(VLOOKUP($B72,'E2-MS'!$A$4:$G$46,MATCH(Q$4,'E2-MS'!$D$4:$G$4,0)+(COUNTA('E2-PS'!$A$4:$G$4)-4),0)="","",(VLOOKUP($B72,'E2-MS'!$A$4:$G$46,MATCH(Q$4,'E2-MS'!$D$4:$G$4,0)+(COUNTA('E2-PS'!$A$4:$G$4)-4),0))),"")</f>
        <v/>
      </c>
      <c r="R72" s="24" t="str">
        <f ca="1">IFERROR(IF(VLOOKUP($B72,'E2-MS'!$A$4:$G$46,MATCH(R$4,'E2-MS'!$D$4:$G$4,0)+(COUNTA('E2-PS'!$A$4:$G$4)-4),0)="","",(VLOOKUP($B72,'E2-MS'!$A$4:$G$46,MATCH(R$4,'E2-MS'!$D$4:$G$4,0)+(COUNTA('E2-PS'!$A$4:$G$4)-4),0))),"")</f>
        <v>O</v>
      </c>
      <c r="S72" s="24" t="str">
        <f ca="1">IFERROR(IF(VLOOKUP($B72,'E2-MS'!$A$4:$G$46,MATCH(S$4,'E2-MS'!$D$4:$G$4,0)+(COUNTA('E2-PS'!$A$4:$G$4)-4),0)="","",(VLOOKUP($B72,'E2-MS'!$A$4:$G$46,MATCH(S$4,'E2-MS'!$D$4:$G$4,0)+(COUNTA('E2-PS'!$A$4:$G$4)-4),0))),"")</f>
        <v/>
      </c>
      <c r="T72" s="24" t="str">
        <f ca="1">IFERROR(IF(VLOOKUP($B72,'E2-MS'!$A$4:$G$46,MATCH(T$4,'E2-MS'!$D$4:$G$4,0)+(COUNTA('E2-PS'!$A$4:$G$4)-4),0)="","",(VLOOKUP($B72,'E2-MS'!$A$4:$G$46,MATCH(T$4,'E2-MS'!$D$4:$G$4,0)+(COUNTA('E2-PS'!$A$4:$G$4)-4),0))),"")</f>
        <v>O</v>
      </c>
      <c r="U72" s="31" t="str">
        <f ca="1">IFERROR(IF(VLOOKUP($B72,'E2-MS'!$A$4:$G$46,MATCH(U$4,'E2-MS'!$D$4:$G$4,0)+(COUNTA('E2-PS'!$A$4:$G$4)-4),0)="","",(VLOOKUP($B72,'E2-MS'!$A$4:$G$46,MATCH(U$4,'E2-MS'!$D$4:$G$4,0)+(COUNTA('E2-PS'!$A$4:$G$4)-4),0))),"")</f>
        <v/>
      </c>
      <c r="V72" s="11">
        <f t="shared" ca="1" si="10"/>
        <v>9</v>
      </c>
    </row>
    <row r="73" spans="1:22" x14ac:dyDescent="0.3">
      <c r="A73" s="9">
        <f t="shared" ca="1" si="11"/>
        <v>27</v>
      </c>
      <c r="B73" s="23">
        <f t="shared" ca="1" si="9"/>
        <v>27</v>
      </c>
      <c r="C73" s="24" t="str">
        <f ca="1">IFERROR(IF(VLOOKUP($B73,'E2-MS'!$A$4:$G$46,MATCH(C$4,'E2-MS'!$D$4:$G$4,0)+(COUNTA('E2-PS'!$A$4:$G$4)-4),0)="","",(VLOOKUP($B73,'E2-MS'!$A$4:$G$46,MATCH(C$4,'E2-MS'!$D$4:$G$4,0)+(COUNTA('E2-PS'!$A$4:$G$4)-4),0))),"")</f>
        <v>O</v>
      </c>
      <c r="D73" s="24" t="str">
        <f ca="1">IFERROR(IF(VLOOKUP($B73,'E2-MS'!$A$4:$G$46,MATCH(D$4,'E2-MS'!$D$4:$G$4,0)+(COUNTA('E2-PS'!$A$4:$G$4)-4),0)="","",(VLOOKUP($B73,'E2-MS'!$A$4:$G$46,MATCH(D$4,'E2-MS'!$D$4:$G$4,0)+(COUNTA('E2-PS'!$A$4:$G$4)-4),0))),"")</f>
        <v>O</v>
      </c>
      <c r="E73" s="24" t="str">
        <f ca="1">IFERROR(IF(VLOOKUP($B73,'E2-MS'!$A$4:$G$46,MATCH(E$4,'E2-MS'!$D$4:$G$4,0)+(COUNTA('E2-PS'!$A$4:$G$4)-4),0)="","",(VLOOKUP($B73,'E2-MS'!$A$4:$G$46,MATCH(E$4,'E2-MS'!$D$4:$G$4,0)+(COUNTA('E2-PS'!$A$4:$G$4)-4),0))),"")</f>
        <v>O</v>
      </c>
      <c r="F73" s="24" t="str">
        <f ca="1">IFERROR(IF(VLOOKUP($B73,'E2-MS'!$A$4:$G$46,MATCH(F$4,'E2-MS'!$D$4:$G$4,0)+(COUNTA('E2-PS'!$A$4:$G$4)-4),0)="","",(VLOOKUP($B73,'E2-MS'!$A$4:$G$46,MATCH(F$4,'E2-MS'!$D$4:$G$4,0)+(COUNTA('E2-PS'!$A$4:$G$4)-4),0))),"")</f>
        <v>O</v>
      </c>
      <c r="G73" s="24" t="str">
        <f ca="1">IFERROR(IF(VLOOKUP($B73,'E2-MS'!$A$4:$G$46,MATCH(G$4,'E2-MS'!$D$4:$G$4,0)+(COUNTA('E2-PS'!$A$4:$G$4)-4),0)="","",(VLOOKUP($B73,'E2-MS'!$A$4:$G$46,MATCH(G$4,'E2-MS'!$D$4:$G$4,0)+(COUNTA('E2-PS'!$A$4:$G$4)-4),0))),"")</f>
        <v>O</v>
      </c>
      <c r="H73" s="24" t="str">
        <f ca="1">IFERROR(IF(VLOOKUP($B73,'E2-MS'!$A$4:$G$46,MATCH(H$4,'E2-MS'!$D$4:$G$4,0)+(COUNTA('E2-PS'!$A$4:$G$4)-4),0)="","",(VLOOKUP($B73,'E2-MS'!$A$4:$G$46,MATCH(H$4,'E2-MS'!$D$4:$G$4,0)+(COUNTA('E2-PS'!$A$4:$G$4)-4),0))),"")</f>
        <v>O</v>
      </c>
      <c r="I73" s="24" t="str">
        <f ca="1">IFERROR(IF(VLOOKUP($B73,'E2-MS'!$A$4:$G$46,MATCH(I$4,'E2-MS'!$D$4:$G$4,0)+(COUNTA('E2-PS'!$A$4:$G$4)-4),0)="","",(VLOOKUP($B73,'E2-MS'!$A$4:$G$46,MATCH(I$4,'E2-MS'!$D$4:$G$4,0)+(COUNTA('E2-PS'!$A$4:$G$4)-4),0))),"")</f>
        <v>O</v>
      </c>
      <c r="J73" s="24" t="str">
        <f ca="1">IFERROR(IF(VLOOKUP($B73,'E2-MS'!$A$4:$G$46,MATCH(J$4,'E2-MS'!$D$4:$G$4,0)+(COUNTA('E2-PS'!$A$4:$G$4)-4),0)="","",(VLOOKUP($B73,'E2-MS'!$A$4:$G$46,MATCH(J$4,'E2-MS'!$D$4:$G$4,0)+(COUNTA('E2-PS'!$A$4:$G$4)-4),0))),"")</f>
        <v>O</v>
      </c>
      <c r="K73" s="24" t="str">
        <f ca="1">IFERROR(IF(VLOOKUP($B73,'E2-MS'!$A$4:$G$46,MATCH(K$4,'E2-MS'!$D$4:$G$4,0)+(COUNTA('E2-PS'!$A$4:$G$4)-4),0)="","",(VLOOKUP($B73,'E2-MS'!$A$4:$G$46,MATCH(K$4,'E2-MS'!$D$4:$G$4,0)+(COUNTA('E2-PS'!$A$4:$G$4)-4),0))),"")</f>
        <v>O</v>
      </c>
      <c r="L73" s="24" t="str">
        <f ca="1">IFERROR(IF(VLOOKUP($B73,'E2-MS'!$A$4:$G$46,MATCH(L$4,'E2-MS'!$D$4:$G$4,0)+(COUNTA('E2-PS'!$A$4:$G$4)-4),0)="","",(VLOOKUP($B73,'E2-MS'!$A$4:$G$46,MATCH(L$4,'E2-MS'!$D$4:$G$4,0)+(COUNTA('E2-PS'!$A$4:$G$4)-4),0))),"")</f>
        <v>O</v>
      </c>
      <c r="M73" s="24" t="str">
        <f ca="1">IFERROR(IF(VLOOKUP($B73,'E2-MS'!$A$4:$G$46,MATCH(M$4,'E2-MS'!$D$4:$G$4,0)+(COUNTA('E2-PS'!$A$4:$G$4)-4),0)="","",(VLOOKUP($B73,'E2-MS'!$A$4:$G$46,MATCH(M$4,'E2-MS'!$D$4:$G$4,0)+(COUNTA('E2-PS'!$A$4:$G$4)-4),0))),"")</f>
        <v>O</v>
      </c>
      <c r="N73" s="24" t="str">
        <f ca="1">IFERROR(IF(VLOOKUP($B73,'E2-MS'!$A$4:$G$46,MATCH(N$4,'E2-MS'!$D$4:$G$4,0)+(COUNTA('E2-PS'!$A$4:$G$4)-4),0)="","",(VLOOKUP($B73,'E2-MS'!$A$4:$G$46,MATCH(N$4,'E2-MS'!$D$4:$G$4,0)+(COUNTA('E2-PS'!$A$4:$G$4)-4),0))),"")</f>
        <v>O</v>
      </c>
      <c r="O73" s="24" t="str">
        <f ca="1">IFERROR(IF(VLOOKUP($B73,'E2-MS'!$A$4:$G$46,MATCH(O$4,'E2-MS'!$D$4:$G$4,0)+(COUNTA('E2-PS'!$A$4:$G$4)-4),0)="","",(VLOOKUP($B73,'E2-MS'!$A$4:$G$46,MATCH(O$4,'E2-MS'!$D$4:$G$4,0)+(COUNTA('E2-PS'!$A$4:$G$4)-4),0))),"")</f>
        <v>O</v>
      </c>
      <c r="P73" s="24" t="str">
        <f ca="1">IFERROR(IF(VLOOKUP($B73,'E2-MS'!$A$4:$G$46,MATCH(P$4,'E2-MS'!$D$4:$G$4,0)+(COUNTA('E2-PS'!$A$4:$G$4)-4),0)="","",(VLOOKUP($B73,'E2-MS'!$A$4:$G$46,MATCH(P$4,'E2-MS'!$D$4:$G$4,0)+(COUNTA('E2-PS'!$A$4:$G$4)-4),0))),"")</f>
        <v>O</v>
      </c>
      <c r="Q73" s="24" t="str">
        <f ca="1">IFERROR(IF(VLOOKUP($B73,'E2-MS'!$A$4:$G$46,MATCH(Q$4,'E2-MS'!$D$4:$G$4,0)+(COUNTA('E2-PS'!$A$4:$G$4)-4),0)="","",(VLOOKUP($B73,'E2-MS'!$A$4:$G$46,MATCH(Q$4,'E2-MS'!$D$4:$G$4,0)+(COUNTA('E2-PS'!$A$4:$G$4)-4),0))),"")</f>
        <v>O</v>
      </c>
      <c r="R73" s="24" t="str">
        <f ca="1">IFERROR(IF(VLOOKUP($B73,'E2-MS'!$A$4:$G$46,MATCH(R$4,'E2-MS'!$D$4:$G$4,0)+(COUNTA('E2-PS'!$A$4:$G$4)-4),0)="","",(VLOOKUP($B73,'E2-MS'!$A$4:$G$46,MATCH(R$4,'E2-MS'!$D$4:$G$4,0)+(COUNTA('E2-PS'!$A$4:$G$4)-4),0))),"")</f>
        <v>O</v>
      </c>
      <c r="S73" s="24" t="str">
        <f ca="1">IFERROR(IF(VLOOKUP($B73,'E2-MS'!$A$4:$G$46,MATCH(S$4,'E2-MS'!$D$4:$G$4,0)+(COUNTA('E2-PS'!$A$4:$G$4)-4),0)="","",(VLOOKUP($B73,'E2-MS'!$A$4:$G$46,MATCH(S$4,'E2-MS'!$D$4:$G$4,0)+(COUNTA('E2-PS'!$A$4:$G$4)-4),0))),"")</f>
        <v>O</v>
      </c>
      <c r="T73" s="24" t="str">
        <f ca="1">IFERROR(IF(VLOOKUP($B73,'E2-MS'!$A$4:$G$46,MATCH(T$4,'E2-MS'!$D$4:$G$4,0)+(COUNTA('E2-PS'!$A$4:$G$4)-4),0)="","",(VLOOKUP($B73,'E2-MS'!$A$4:$G$46,MATCH(T$4,'E2-MS'!$D$4:$G$4,0)+(COUNTA('E2-PS'!$A$4:$G$4)-4),0))),"")</f>
        <v>O</v>
      </c>
      <c r="U73" s="31" t="str">
        <f ca="1">IFERROR(IF(VLOOKUP($B73,'E2-MS'!$A$4:$G$46,MATCH(U$4,'E2-MS'!$D$4:$G$4,0)+(COUNTA('E2-PS'!$A$4:$G$4)-4),0)="","",(VLOOKUP($B73,'E2-MS'!$A$4:$G$46,MATCH(U$4,'E2-MS'!$D$4:$G$4,0)+(COUNTA('E2-PS'!$A$4:$G$4)-4),0))),"")</f>
        <v/>
      </c>
      <c r="V73" s="11">
        <f t="shared" ca="1" si="10"/>
        <v>16</v>
      </c>
    </row>
    <row r="74" spans="1:22" x14ac:dyDescent="0.3">
      <c r="A74" s="9">
        <f t="shared" ca="1" si="11"/>
        <v>28</v>
      </c>
      <c r="B74" s="23">
        <f t="shared" ca="1" si="9"/>
        <v>28</v>
      </c>
      <c r="C74" s="24" t="str">
        <f ca="1">IFERROR(IF(VLOOKUP($B74,'E2-MS'!$A$4:$G$46,MATCH(C$4,'E2-MS'!$D$4:$G$4,0)+(COUNTA('E2-PS'!$A$4:$G$4)-4),0)="","",(VLOOKUP($B74,'E2-MS'!$A$4:$G$46,MATCH(C$4,'E2-MS'!$D$4:$G$4,0)+(COUNTA('E2-PS'!$A$4:$G$4)-4),0))),"")</f>
        <v/>
      </c>
      <c r="D74" s="24" t="str">
        <f ca="1">IFERROR(IF(VLOOKUP($B74,'E2-MS'!$A$4:$G$46,MATCH(D$4,'E2-MS'!$D$4:$G$4,0)+(COUNTA('E2-PS'!$A$4:$G$4)-4),0)="","",(VLOOKUP($B74,'E2-MS'!$A$4:$G$46,MATCH(D$4,'E2-MS'!$D$4:$G$4,0)+(COUNTA('E2-PS'!$A$4:$G$4)-4),0))),"")</f>
        <v/>
      </c>
      <c r="E74" s="24" t="str">
        <f ca="1">IFERROR(IF(VLOOKUP($B74,'E2-MS'!$A$4:$G$46,MATCH(E$4,'E2-MS'!$D$4:$G$4,0)+(COUNTA('E2-PS'!$A$4:$G$4)-4),0)="","",(VLOOKUP($B74,'E2-MS'!$A$4:$G$46,MATCH(E$4,'E2-MS'!$D$4:$G$4,0)+(COUNTA('E2-PS'!$A$4:$G$4)-4),0))),"")</f>
        <v/>
      </c>
      <c r="F74" s="24" t="str">
        <f ca="1">IFERROR(IF(VLOOKUP($B74,'E2-MS'!$A$4:$G$46,MATCH(F$4,'E2-MS'!$D$4:$G$4,0)+(COUNTA('E2-PS'!$A$4:$G$4)-4),0)="","",(VLOOKUP($B74,'E2-MS'!$A$4:$G$46,MATCH(F$4,'E2-MS'!$D$4:$G$4,0)+(COUNTA('E2-PS'!$A$4:$G$4)-4),0))),"")</f>
        <v/>
      </c>
      <c r="G74" s="24" t="str">
        <f ca="1">IFERROR(IF(VLOOKUP($B74,'E2-MS'!$A$4:$G$46,MATCH(G$4,'E2-MS'!$D$4:$G$4,0)+(COUNTA('E2-PS'!$A$4:$G$4)-4),0)="","",(VLOOKUP($B74,'E2-MS'!$A$4:$G$46,MATCH(G$4,'E2-MS'!$D$4:$G$4,0)+(COUNTA('E2-PS'!$A$4:$G$4)-4),0))),"")</f>
        <v/>
      </c>
      <c r="H74" s="24" t="str">
        <f ca="1">IFERROR(IF(VLOOKUP($B74,'E2-MS'!$A$4:$G$46,MATCH(H$4,'E2-MS'!$D$4:$G$4,0)+(COUNTA('E2-PS'!$A$4:$G$4)-4),0)="","",(VLOOKUP($B74,'E2-MS'!$A$4:$G$46,MATCH(H$4,'E2-MS'!$D$4:$G$4,0)+(COUNTA('E2-PS'!$A$4:$G$4)-4),0))),"")</f>
        <v/>
      </c>
      <c r="I74" s="24" t="str">
        <f ca="1">IFERROR(IF(VLOOKUP($B74,'E2-MS'!$A$4:$G$46,MATCH(I$4,'E2-MS'!$D$4:$G$4,0)+(COUNTA('E2-PS'!$A$4:$G$4)-4),0)="","",(VLOOKUP($B74,'E2-MS'!$A$4:$G$46,MATCH(I$4,'E2-MS'!$D$4:$G$4,0)+(COUNTA('E2-PS'!$A$4:$G$4)-4),0))),"")</f>
        <v/>
      </c>
      <c r="J74" s="24" t="str">
        <f ca="1">IFERROR(IF(VLOOKUP($B74,'E2-MS'!$A$4:$G$46,MATCH(J$4,'E2-MS'!$D$4:$G$4,0)+(COUNTA('E2-PS'!$A$4:$G$4)-4),0)="","",(VLOOKUP($B74,'E2-MS'!$A$4:$G$46,MATCH(J$4,'E2-MS'!$D$4:$G$4,0)+(COUNTA('E2-PS'!$A$4:$G$4)-4),0))),"")</f>
        <v/>
      </c>
      <c r="K74" s="24" t="str">
        <f ca="1">IFERROR(IF(VLOOKUP($B74,'E2-MS'!$A$4:$G$46,MATCH(K$4,'E2-MS'!$D$4:$G$4,0)+(COUNTA('E2-PS'!$A$4:$G$4)-4),0)="","",(VLOOKUP($B74,'E2-MS'!$A$4:$G$46,MATCH(K$4,'E2-MS'!$D$4:$G$4,0)+(COUNTA('E2-PS'!$A$4:$G$4)-4),0))),"")</f>
        <v/>
      </c>
      <c r="L74" s="24" t="str">
        <f ca="1">IFERROR(IF(VLOOKUP($B74,'E2-MS'!$A$4:$G$46,MATCH(L$4,'E2-MS'!$D$4:$G$4,0)+(COUNTA('E2-PS'!$A$4:$G$4)-4),0)="","",(VLOOKUP($B74,'E2-MS'!$A$4:$G$46,MATCH(L$4,'E2-MS'!$D$4:$G$4,0)+(COUNTA('E2-PS'!$A$4:$G$4)-4),0))),"")</f>
        <v/>
      </c>
      <c r="M74" s="24" t="str">
        <f ca="1">IFERROR(IF(VLOOKUP($B74,'E2-MS'!$A$4:$G$46,MATCH(M$4,'E2-MS'!$D$4:$G$4,0)+(COUNTA('E2-PS'!$A$4:$G$4)-4),0)="","",(VLOOKUP($B74,'E2-MS'!$A$4:$G$46,MATCH(M$4,'E2-MS'!$D$4:$G$4,0)+(COUNTA('E2-PS'!$A$4:$G$4)-4),0))),"")</f>
        <v/>
      </c>
      <c r="N74" s="24" t="str">
        <f ca="1">IFERROR(IF(VLOOKUP($B74,'E2-MS'!$A$4:$G$46,MATCH(N$4,'E2-MS'!$D$4:$G$4,0)+(COUNTA('E2-PS'!$A$4:$G$4)-4),0)="","",(VLOOKUP($B74,'E2-MS'!$A$4:$G$46,MATCH(N$4,'E2-MS'!$D$4:$G$4,0)+(COUNTA('E2-PS'!$A$4:$G$4)-4),0))),"")</f>
        <v/>
      </c>
      <c r="O74" s="24" t="str">
        <f ca="1">IFERROR(IF(VLOOKUP($B74,'E2-MS'!$A$4:$G$46,MATCH(O$4,'E2-MS'!$D$4:$G$4,0)+(COUNTA('E2-PS'!$A$4:$G$4)-4),0)="","",(VLOOKUP($B74,'E2-MS'!$A$4:$G$46,MATCH(O$4,'E2-MS'!$D$4:$G$4,0)+(COUNTA('E2-PS'!$A$4:$G$4)-4),0))),"")</f>
        <v/>
      </c>
      <c r="P74" s="24" t="str">
        <f ca="1">IFERROR(IF(VLOOKUP($B74,'E2-MS'!$A$4:$G$46,MATCH(P$4,'E2-MS'!$D$4:$G$4,0)+(COUNTA('E2-PS'!$A$4:$G$4)-4),0)="","",(VLOOKUP($B74,'E2-MS'!$A$4:$G$46,MATCH(P$4,'E2-MS'!$D$4:$G$4,0)+(COUNTA('E2-PS'!$A$4:$G$4)-4),0))),"")</f>
        <v/>
      </c>
      <c r="Q74" s="24" t="str">
        <f ca="1">IFERROR(IF(VLOOKUP($B74,'E2-MS'!$A$4:$G$46,MATCH(Q$4,'E2-MS'!$D$4:$G$4,0)+(COUNTA('E2-PS'!$A$4:$G$4)-4),0)="","",(VLOOKUP($B74,'E2-MS'!$A$4:$G$46,MATCH(Q$4,'E2-MS'!$D$4:$G$4,0)+(COUNTA('E2-PS'!$A$4:$G$4)-4),0))),"")</f>
        <v/>
      </c>
      <c r="R74" s="24" t="str">
        <f ca="1">IFERROR(IF(VLOOKUP($B74,'E2-MS'!$A$4:$G$46,MATCH(R$4,'E2-MS'!$D$4:$G$4,0)+(COUNTA('E2-PS'!$A$4:$G$4)-4),0)="","",(VLOOKUP($B74,'E2-MS'!$A$4:$G$46,MATCH(R$4,'E2-MS'!$D$4:$G$4,0)+(COUNTA('E2-PS'!$A$4:$G$4)-4),0))),"")</f>
        <v/>
      </c>
      <c r="S74" s="24" t="str">
        <f ca="1">IFERROR(IF(VLOOKUP($B74,'E2-MS'!$A$4:$G$46,MATCH(S$4,'E2-MS'!$D$4:$G$4,0)+(COUNTA('E2-PS'!$A$4:$G$4)-4),0)="","",(VLOOKUP($B74,'E2-MS'!$A$4:$G$46,MATCH(S$4,'E2-MS'!$D$4:$G$4,0)+(COUNTA('E2-PS'!$A$4:$G$4)-4),0))),"")</f>
        <v/>
      </c>
      <c r="T74" s="24" t="str">
        <f ca="1">IFERROR(IF(VLOOKUP($B74,'E2-MS'!$A$4:$G$46,MATCH(T$4,'E2-MS'!$D$4:$G$4,0)+(COUNTA('E2-PS'!$A$4:$G$4)-4),0)="","",(VLOOKUP($B74,'E2-MS'!$A$4:$G$46,MATCH(T$4,'E2-MS'!$D$4:$G$4,0)+(COUNTA('E2-PS'!$A$4:$G$4)-4),0))),"")</f>
        <v/>
      </c>
      <c r="U74" s="31" t="str">
        <f ca="1">IFERROR(IF(VLOOKUP($B74,'E2-MS'!$A$4:$G$46,MATCH(U$4,'E2-MS'!$D$4:$G$4,0)+(COUNTA('E2-PS'!$A$4:$G$4)-4),0)="","",(VLOOKUP($B74,'E2-MS'!$A$4:$G$46,MATCH(U$4,'E2-MS'!$D$4:$G$4,0)+(COUNTA('E2-PS'!$A$4:$G$4)-4),0))),"")</f>
        <v/>
      </c>
      <c r="V74" s="11" t="str">
        <f t="shared" ca="1" si="10"/>
        <v/>
      </c>
    </row>
    <row r="75" spans="1:22" x14ac:dyDescent="0.3">
      <c r="A75" s="9">
        <f t="shared" ca="1" si="11"/>
        <v>29</v>
      </c>
      <c r="B75" s="23">
        <f t="shared" ca="1" si="9"/>
        <v>29</v>
      </c>
      <c r="C75" s="24" t="str">
        <f ca="1">IFERROR(IF(VLOOKUP($B75,'E2-MS'!$A$4:$G$46,MATCH(C$4,'E2-MS'!$D$4:$G$4,0)+(COUNTA('E2-PS'!$A$4:$G$4)-4),0)="","",(VLOOKUP($B75,'E2-MS'!$A$4:$G$46,MATCH(C$4,'E2-MS'!$D$4:$G$4,0)+(COUNTA('E2-PS'!$A$4:$G$4)-4),0))),"")</f>
        <v>O</v>
      </c>
      <c r="D75" s="24" t="str">
        <f ca="1">IFERROR(IF(VLOOKUP($B75,'E2-MS'!$A$4:$G$46,MATCH(D$4,'E2-MS'!$D$4:$G$4,0)+(COUNTA('E2-PS'!$A$4:$G$4)-4),0)="","",(VLOOKUP($B75,'E2-MS'!$A$4:$G$46,MATCH(D$4,'E2-MS'!$D$4:$G$4,0)+(COUNTA('E2-PS'!$A$4:$G$4)-4),0))),"")</f>
        <v>O</v>
      </c>
      <c r="E75" s="24" t="str">
        <f ca="1">IFERROR(IF(VLOOKUP($B75,'E2-MS'!$A$4:$G$46,MATCH(E$4,'E2-MS'!$D$4:$G$4,0)+(COUNTA('E2-PS'!$A$4:$G$4)-4),0)="","",(VLOOKUP($B75,'E2-MS'!$A$4:$G$46,MATCH(E$4,'E2-MS'!$D$4:$G$4,0)+(COUNTA('E2-PS'!$A$4:$G$4)-4),0))),"")</f>
        <v>O</v>
      </c>
      <c r="F75" s="24" t="str">
        <f ca="1">IFERROR(IF(VLOOKUP($B75,'E2-MS'!$A$4:$G$46,MATCH(F$4,'E2-MS'!$D$4:$G$4,0)+(COUNTA('E2-PS'!$A$4:$G$4)-4),0)="","",(VLOOKUP($B75,'E2-MS'!$A$4:$G$46,MATCH(F$4,'E2-MS'!$D$4:$G$4,0)+(COUNTA('E2-PS'!$A$4:$G$4)-4),0))),"")</f>
        <v>O</v>
      </c>
      <c r="G75" s="24" t="str">
        <f ca="1">IFERROR(IF(VLOOKUP($B75,'E2-MS'!$A$4:$G$46,MATCH(G$4,'E2-MS'!$D$4:$G$4,0)+(COUNTA('E2-PS'!$A$4:$G$4)-4),0)="","",(VLOOKUP($B75,'E2-MS'!$A$4:$G$46,MATCH(G$4,'E2-MS'!$D$4:$G$4,0)+(COUNTA('E2-PS'!$A$4:$G$4)-4),0))),"")</f>
        <v>O</v>
      </c>
      <c r="H75" s="24" t="str">
        <f ca="1">IFERROR(IF(VLOOKUP($B75,'E2-MS'!$A$4:$G$46,MATCH(H$4,'E2-MS'!$D$4:$G$4,0)+(COUNTA('E2-PS'!$A$4:$G$4)-4),0)="","",(VLOOKUP($B75,'E2-MS'!$A$4:$G$46,MATCH(H$4,'E2-MS'!$D$4:$G$4,0)+(COUNTA('E2-PS'!$A$4:$G$4)-4),0))),"")</f>
        <v>O</v>
      </c>
      <c r="I75" s="24" t="str">
        <f ca="1">IFERROR(IF(VLOOKUP($B75,'E2-MS'!$A$4:$G$46,MATCH(I$4,'E2-MS'!$D$4:$G$4,0)+(COUNTA('E2-PS'!$A$4:$G$4)-4),0)="","",(VLOOKUP($B75,'E2-MS'!$A$4:$G$46,MATCH(I$4,'E2-MS'!$D$4:$G$4,0)+(COUNTA('E2-PS'!$A$4:$G$4)-4),0))),"")</f>
        <v>O</v>
      </c>
      <c r="J75" s="24" t="str">
        <f ca="1">IFERROR(IF(VLOOKUP($B75,'E2-MS'!$A$4:$G$46,MATCH(J$4,'E2-MS'!$D$4:$G$4,0)+(COUNTA('E2-PS'!$A$4:$G$4)-4),0)="","",(VLOOKUP($B75,'E2-MS'!$A$4:$G$46,MATCH(J$4,'E2-MS'!$D$4:$G$4,0)+(COUNTA('E2-PS'!$A$4:$G$4)-4),0))),"")</f>
        <v>O</v>
      </c>
      <c r="K75" s="24" t="str">
        <f ca="1">IFERROR(IF(VLOOKUP($B75,'E2-MS'!$A$4:$G$46,MATCH(K$4,'E2-MS'!$D$4:$G$4,0)+(COUNTA('E2-PS'!$A$4:$G$4)-4),0)="","",(VLOOKUP($B75,'E2-MS'!$A$4:$G$46,MATCH(K$4,'E2-MS'!$D$4:$G$4,0)+(COUNTA('E2-PS'!$A$4:$G$4)-4),0))),"")</f>
        <v>O</v>
      </c>
      <c r="L75" s="24" t="str">
        <f ca="1">IFERROR(IF(VLOOKUP($B75,'E2-MS'!$A$4:$G$46,MATCH(L$4,'E2-MS'!$D$4:$G$4,0)+(COUNTA('E2-PS'!$A$4:$G$4)-4),0)="","",(VLOOKUP($B75,'E2-MS'!$A$4:$G$46,MATCH(L$4,'E2-MS'!$D$4:$G$4,0)+(COUNTA('E2-PS'!$A$4:$G$4)-4),0))),"")</f>
        <v>O</v>
      </c>
      <c r="M75" s="24" t="str">
        <f ca="1">IFERROR(IF(VLOOKUP($B75,'E2-MS'!$A$4:$G$46,MATCH(M$4,'E2-MS'!$D$4:$G$4,0)+(COUNTA('E2-PS'!$A$4:$G$4)-4),0)="","",(VLOOKUP($B75,'E2-MS'!$A$4:$G$46,MATCH(M$4,'E2-MS'!$D$4:$G$4,0)+(COUNTA('E2-PS'!$A$4:$G$4)-4),0))),"")</f>
        <v>O</v>
      </c>
      <c r="N75" s="24" t="str">
        <f ca="1">IFERROR(IF(VLOOKUP($B75,'E2-MS'!$A$4:$G$46,MATCH(N$4,'E2-MS'!$D$4:$G$4,0)+(COUNTA('E2-PS'!$A$4:$G$4)-4),0)="","",(VLOOKUP($B75,'E2-MS'!$A$4:$G$46,MATCH(N$4,'E2-MS'!$D$4:$G$4,0)+(COUNTA('E2-PS'!$A$4:$G$4)-4),0))),"")</f>
        <v>O</v>
      </c>
      <c r="O75" s="24" t="str">
        <f ca="1">IFERROR(IF(VLOOKUP($B75,'E2-MS'!$A$4:$G$46,MATCH(O$4,'E2-MS'!$D$4:$G$4,0)+(COUNTA('E2-PS'!$A$4:$G$4)-4),0)="","",(VLOOKUP($B75,'E2-MS'!$A$4:$G$46,MATCH(O$4,'E2-MS'!$D$4:$G$4,0)+(COUNTA('E2-PS'!$A$4:$G$4)-4),0))),"")</f>
        <v>O</v>
      </c>
      <c r="P75" s="24" t="str">
        <f ca="1">IFERROR(IF(VLOOKUP($B75,'E2-MS'!$A$4:$G$46,MATCH(P$4,'E2-MS'!$D$4:$G$4,0)+(COUNTA('E2-PS'!$A$4:$G$4)-4),0)="","",(VLOOKUP($B75,'E2-MS'!$A$4:$G$46,MATCH(P$4,'E2-MS'!$D$4:$G$4,0)+(COUNTA('E2-PS'!$A$4:$G$4)-4),0))),"")</f>
        <v>O</v>
      </c>
      <c r="Q75" s="24" t="str">
        <f ca="1">IFERROR(IF(VLOOKUP($B75,'E2-MS'!$A$4:$G$46,MATCH(Q$4,'E2-MS'!$D$4:$G$4,0)+(COUNTA('E2-PS'!$A$4:$G$4)-4),0)="","",(VLOOKUP($B75,'E2-MS'!$A$4:$G$46,MATCH(Q$4,'E2-MS'!$D$4:$G$4,0)+(COUNTA('E2-PS'!$A$4:$G$4)-4),0))),"")</f>
        <v>O</v>
      </c>
      <c r="R75" s="24" t="str">
        <f ca="1">IFERROR(IF(VLOOKUP($B75,'E2-MS'!$A$4:$G$46,MATCH(R$4,'E2-MS'!$D$4:$G$4,0)+(COUNTA('E2-PS'!$A$4:$G$4)-4),0)="","",(VLOOKUP($B75,'E2-MS'!$A$4:$G$46,MATCH(R$4,'E2-MS'!$D$4:$G$4,0)+(COUNTA('E2-PS'!$A$4:$G$4)-4),0))),"")</f>
        <v>O</v>
      </c>
      <c r="S75" s="24" t="str">
        <f ca="1">IFERROR(IF(VLOOKUP($B75,'E2-MS'!$A$4:$G$46,MATCH(S$4,'E2-MS'!$D$4:$G$4,0)+(COUNTA('E2-PS'!$A$4:$G$4)-4),0)="","",(VLOOKUP($B75,'E2-MS'!$A$4:$G$46,MATCH(S$4,'E2-MS'!$D$4:$G$4,0)+(COUNTA('E2-PS'!$A$4:$G$4)-4),0))),"")</f>
        <v>O</v>
      </c>
      <c r="T75" s="24" t="str">
        <f ca="1">IFERROR(IF(VLOOKUP($B75,'E2-MS'!$A$4:$G$46,MATCH(T$4,'E2-MS'!$D$4:$G$4,0)+(COUNTA('E2-PS'!$A$4:$G$4)-4),0)="","",(VLOOKUP($B75,'E2-MS'!$A$4:$G$46,MATCH(T$4,'E2-MS'!$D$4:$G$4,0)+(COUNTA('E2-PS'!$A$4:$G$4)-4),0))),"")</f>
        <v>O</v>
      </c>
      <c r="U75" s="31" t="str">
        <f ca="1">IFERROR(IF(VLOOKUP($B75,'E2-MS'!$A$4:$G$46,MATCH(U$4,'E2-MS'!$D$4:$G$4,0)+(COUNTA('E2-PS'!$A$4:$G$4)-4),0)="","",(VLOOKUP($B75,'E2-MS'!$A$4:$G$46,MATCH(U$4,'E2-MS'!$D$4:$G$4,0)+(COUNTA('E2-PS'!$A$4:$G$4)-4),0))),"")</f>
        <v/>
      </c>
      <c r="V75" s="11">
        <f t="shared" ca="1" si="10"/>
        <v>16</v>
      </c>
    </row>
    <row r="76" spans="1:22" x14ac:dyDescent="0.3">
      <c r="A76" s="9">
        <f t="shared" ca="1" si="11"/>
        <v>30</v>
      </c>
      <c r="B76" s="23">
        <f t="shared" ca="1" si="9"/>
        <v>30</v>
      </c>
      <c r="C76" s="24" t="str">
        <f ca="1">IFERROR(IF(VLOOKUP($B76,'E2-MS'!$A$4:$G$46,MATCH(C$4,'E2-MS'!$D$4:$G$4,0)+(COUNTA('E2-PS'!$A$4:$G$4)-4),0)="","",(VLOOKUP($B76,'E2-MS'!$A$4:$G$46,MATCH(C$4,'E2-MS'!$D$4:$G$4,0)+(COUNTA('E2-PS'!$A$4:$G$4)-4),0))),"")</f>
        <v/>
      </c>
      <c r="D76" s="24" t="str">
        <f ca="1">IFERROR(IF(VLOOKUP($B76,'E2-MS'!$A$4:$G$46,MATCH(D$4,'E2-MS'!$D$4:$G$4,0)+(COUNTA('E2-PS'!$A$4:$G$4)-4),0)="","",(VLOOKUP($B76,'E2-MS'!$A$4:$G$46,MATCH(D$4,'E2-MS'!$D$4:$G$4,0)+(COUNTA('E2-PS'!$A$4:$G$4)-4),0))),"")</f>
        <v/>
      </c>
      <c r="E76" s="24" t="str">
        <f ca="1">IFERROR(IF(VLOOKUP($B76,'E2-MS'!$A$4:$G$46,MATCH(E$4,'E2-MS'!$D$4:$G$4,0)+(COUNTA('E2-PS'!$A$4:$G$4)-4),0)="","",(VLOOKUP($B76,'E2-MS'!$A$4:$G$46,MATCH(E$4,'E2-MS'!$D$4:$G$4,0)+(COUNTA('E2-PS'!$A$4:$G$4)-4),0))),"")</f>
        <v/>
      </c>
      <c r="F76" s="24" t="str">
        <f ca="1">IFERROR(IF(VLOOKUP($B76,'E2-MS'!$A$4:$G$46,MATCH(F$4,'E2-MS'!$D$4:$G$4,0)+(COUNTA('E2-PS'!$A$4:$G$4)-4),0)="","",(VLOOKUP($B76,'E2-MS'!$A$4:$G$46,MATCH(F$4,'E2-MS'!$D$4:$G$4,0)+(COUNTA('E2-PS'!$A$4:$G$4)-4),0))),"")</f>
        <v/>
      </c>
      <c r="G76" s="24" t="str">
        <f ca="1">IFERROR(IF(VLOOKUP($B76,'E2-MS'!$A$4:$G$46,MATCH(G$4,'E2-MS'!$D$4:$G$4,0)+(COUNTA('E2-PS'!$A$4:$G$4)-4),0)="","",(VLOOKUP($B76,'E2-MS'!$A$4:$G$46,MATCH(G$4,'E2-MS'!$D$4:$G$4,0)+(COUNTA('E2-PS'!$A$4:$G$4)-4),0))),"")</f>
        <v/>
      </c>
      <c r="H76" s="24" t="str">
        <f ca="1">IFERROR(IF(VLOOKUP($B76,'E2-MS'!$A$4:$G$46,MATCH(H$4,'E2-MS'!$D$4:$G$4,0)+(COUNTA('E2-PS'!$A$4:$G$4)-4),0)="","",(VLOOKUP($B76,'E2-MS'!$A$4:$G$46,MATCH(H$4,'E2-MS'!$D$4:$G$4,0)+(COUNTA('E2-PS'!$A$4:$G$4)-4),0))),"")</f>
        <v/>
      </c>
      <c r="I76" s="24" t="str">
        <f ca="1">IFERROR(IF(VLOOKUP($B76,'E2-MS'!$A$4:$G$46,MATCH(I$4,'E2-MS'!$D$4:$G$4,0)+(COUNTA('E2-PS'!$A$4:$G$4)-4),0)="","",(VLOOKUP($B76,'E2-MS'!$A$4:$G$46,MATCH(I$4,'E2-MS'!$D$4:$G$4,0)+(COUNTA('E2-PS'!$A$4:$G$4)-4),0))),"")</f>
        <v/>
      </c>
      <c r="J76" s="24" t="str">
        <f ca="1">IFERROR(IF(VLOOKUP($B76,'E2-MS'!$A$4:$G$46,MATCH(J$4,'E2-MS'!$D$4:$G$4,0)+(COUNTA('E2-PS'!$A$4:$G$4)-4),0)="","",(VLOOKUP($B76,'E2-MS'!$A$4:$G$46,MATCH(J$4,'E2-MS'!$D$4:$G$4,0)+(COUNTA('E2-PS'!$A$4:$G$4)-4),0))),"")</f>
        <v/>
      </c>
      <c r="K76" s="24" t="str">
        <f ca="1">IFERROR(IF(VLOOKUP($B76,'E2-MS'!$A$4:$G$46,MATCH(K$4,'E2-MS'!$D$4:$G$4,0)+(COUNTA('E2-PS'!$A$4:$G$4)-4),0)="","",(VLOOKUP($B76,'E2-MS'!$A$4:$G$46,MATCH(K$4,'E2-MS'!$D$4:$G$4,0)+(COUNTA('E2-PS'!$A$4:$G$4)-4),0))),"")</f>
        <v/>
      </c>
      <c r="L76" s="24" t="str">
        <f ca="1">IFERROR(IF(VLOOKUP($B76,'E2-MS'!$A$4:$G$46,MATCH(L$4,'E2-MS'!$D$4:$G$4,0)+(COUNTA('E2-PS'!$A$4:$G$4)-4),0)="","",(VLOOKUP($B76,'E2-MS'!$A$4:$G$46,MATCH(L$4,'E2-MS'!$D$4:$G$4,0)+(COUNTA('E2-PS'!$A$4:$G$4)-4),0))),"")</f>
        <v/>
      </c>
      <c r="M76" s="24" t="str">
        <f ca="1">IFERROR(IF(VLOOKUP($B76,'E2-MS'!$A$4:$G$46,MATCH(M$4,'E2-MS'!$D$4:$G$4,0)+(COUNTA('E2-PS'!$A$4:$G$4)-4),0)="","",(VLOOKUP($B76,'E2-MS'!$A$4:$G$46,MATCH(M$4,'E2-MS'!$D$4:$G$4,0)+(COUNTA('E2-PS'!$A$4:$G$4)-4),0))),"")</f>
        <v/>
      </c>
      <c r="N76" s="24" t="str">
        <f ca="1">IFERROR(IF(VLOOKUP($B76,'E2-MS'!$A$4:$G$46,MATCH(N$4,'E2-MS'!$D$4:$G$4,0)+(COUNTA('E2-PS'!$A$4:$G$4)-4),0)="","",(VLOOKUP($B76,'E2-MS'!$A$4:$G$46,MATCH(N$4,'E2-MS'!$D$4:$G$4,0)+(COUNTA('E2-PS'!$A$4:$G$4)-4),0))),"")</f>
        <v/>
      </c>
      <c r="O76" s="24" t="str">
        <f ca="1">IFERROR(IF(VLOOKUP($B76,'E2-MS'!$A$4:$G$46,MATCH(O$4,'E2-MS'!$D$4:$G$4,0)+(COUNTA('E2-PS'!$A$4:$G$4)-4),0)="","",(VLOOKUP($B76,'E2-MS'!$A$4:$G$46,MATCH(O$4,'E2-MS'!$D$4:$G$4,0)+(COUNTA('E2-PS'!$A$4:$G$4)-4),0))),"")</f>
        <v/>
      </c>
      <c r="P76" s="24" t="str">
        <f ca="1">IFERROR(IF(VLOOKUP($B76,'E2-MS'!$A$4:$G$46,MATCH(P$4,'E2-MS'!$D$4:$G$4,0)+(COUNTA('E2-PS'!$A$4:$G$4)-4),0)="","",(VLOOKUP($B76,'E2-MS'!$A$4:$G$46,MATCH(P$4,'E2-MS'!$D$4:$G$4,0)+(COUNTA('E2-PS'!$A$4:$G$4)-4),0))),"")</f>
        <v/>
      </c>
      <c r="Q76" s="24" t="str">
        <f ca="1">IFERROR(IF(VLOOKUP($B76,'E2-MS'!$A$4:$G$46,MATCH(Q$4,'E2-MS'!$D$4:$G$4,0)+(COUNTA('E2-PS'!$A$4:$G$4)-4),0)="","",(VLOOKUP($B76,'E2-MS'!$A$4:$G$46,MATCH(Q$4,'E2-MS'!$D$4:$G$4,0)+(COUNTA('E2-PS'!$A$4:$G$4)-4),0))),"")</f>
        <v/>
      </c>
      <c r="R76" s="24" t="str">
        <f ca="1">IFERROR(IF(VLOOKUP($B76,'E2-MS'!$A$4:$G$46,MATCH(R$4,'E2-MS'!$D$4:$G$4,0)+(COUNTA('E2-PS'!$A$4:$G$4)-4),0)="","",(VLOOKUP($B76,'E2-MS'!$A$4:$G$46,MATCH(R$4,'E2-MS'!$D$4:$G$4,0)+(COUNTA('E2-PS'!$A$4:$G$4)-4),0))),"")</f>
        <v/>
      </c>
      <c r="S76" s="24" t="str">
        <f ca="1">IFERROR(IF(VLOOKUP($B76,'E2-MS'!$A$4:$G$46,MATCH(S$4,'E2-MS'!$D$4:$G$4,0)+(COUNTA('E2-PS'!$A$4:$G$4)-4),0)="","",(VLOOKUP($B76,'E2-MS'!$A$4:$G$46,MATCH(S$4,'E2-MS'!$D$4:$G$4,0)+(COUNTA('E2-PS'!$A$4:$G$4)-4),0))),"")</f>
        <v/>
      </c>
      <c r="T76" s="24" t="str">
        <f ca="1">IFERROR(IF(VLOOKUP($B76,'E2-MS'!$A$4:$G$46,MATCH(T$4,'E2-MS'!$D$4:$G$4,0)+(COUNTA('E2-PS'!$A$4:$G$4)-4),0)="","",(VLOOKUP($B76,'E2-MS'!$A$4:$G$46,MATCH(T$4,'E2-MS'!$D$4:$G$4,0)+(COUNTA('E2-PS'!$A$4:$G$4)-4),0))),"")</f>
        <v/>
      </c>
      <c r="U76" s="31" t="str">
        <f ca="1">IFERROR(IF(VLOOKUP($B76,'E2-MS'!$A$4:$G$46,MATCH(U$4,'E2-MS'!$D$4:$G$4,0)+(COUNTA('E2-PS'!$A$4:$G$4)-4),0)="","",(VLOOKUP($B76,'E2-MS'!$A$4:$G$46,MATCH(U$4,'E2-MS'!$D$4:$G$4,0)+(COUNTA('E2-PS'!$A$4:$G$4)-4),0))),"")</f>
        <v/>
      </c>
      <c r="V76" s="11" t="str">
        <f t="shared" ca="1" si="10"/>
        <v/>
      </c>
    </row>
    <row r="77" spans="1:22" x14ac:dyDescent="0.3">
      <c r="A77" s="9">
        <f t="shared" ca="1" si="11"/>
        <v>31</v>
      </c>
      <c r="B77" s="23">
        <f t="shared" ca="1" si="9"/>
        <v>31</v>
      </c>
      <c r="C77" s="24" t="str">
        <f ca="1">IFERROR(IF(VLOOKUP($B77,'E2-MS'!$A$4:$G$46,MATCH(C$4,'E2-MS'!$D$4:$G$4,0)+(COUNTA('E2-PS'!$A$4:$G$4)-4),0)="","",(VLOOKUP($B77,'E2-MS'!$A$4:$G$46,MATCH(C$4,'E2-MS'!$D$4:$G$4,0)+(COUNTA('E2-PS'!$A$4:$G$4)-4),0))),"")</f>
        <v/>
      </c>
      <c r="D77" s="24" t="str">
        <f ca="1">IFERROR(IF(VLOOKUP($B77,'E2-MS'!$A$4:$G$46,MATCH(D$4,'E2-MS'!$D$4:$G$4,0)+(COUNTA('E2-PS'!$A$4:$G$4)-4),0)="","",(VLOOKUP($B77,'E2-MS'!$A$4:$G$46,MATCH(D$4,'E2-MS'!$D$4:$G$4,0)+(COUNTA('E2-PS'!$A$4:$G$4)-4),0))),"")</f>
        <v/>
      </c>
      <c r="E77" s="24" t="str">
        <f ca="1">IFERROR(IF(VLOOKUP($B77,'E2-MS'!$A$4:$G$46,MATCH(E$4,'E2-MS'!$D$4:$G$4,0)+(COUNTA('E2-PS'!$A$4:$G$4)-4),0)="","",(VLOOKUP($B77,'E2-MS'!$A$4:$G$46,MATCH(E$4,'E2-MS'!$D$4:$G$4,0)+(COUNTA('E2-PS'!$A$4:$G$4)-4),0))),"")</f>
        <v/>
      </c>
      <c r="F77" s="24" t="str">
        <f ca="1">IFERROR(IF(VLOOKUP($B77,'E2-MS'!$A$4:$G$46,MATCH(F$4,'E2-MS'!$D$4:$G$4,0)+(COUNTA('E2-PS'!$A$4:$G$4)-4),0)="","",(VLOOKUP($B77,'E2-MS'!$A$4:$G$46,MATCH(F$4,'E2-MS'!$D$4:$G$4,0)+(COUNTA('E2-PS'!$A$4:$G$4)-4),0))),"")</f>
        <v/>
      </c>
      <c r="G77" s="24" t="str">
        <f ca="1">IFERROR(IF(VLOOKUP($B77,'E2-MS'!$A$4:$G$46,MATCH(G$4,'E2-MS'!$D$4:$G$4,0)+(COUNTA('E2-PS'!$A$4:$G$4)-4),0)="","",(VLOOKUP($B77,'E2-MS'!$A$4:$G$46,MATCH(G$4,'E2-MS'!$D$4:$G$4,0)+(COUNTA('E2-PS'!$A$4:$G$4)-4),0))),"")</f>
        <v/>
      </c>
      <c r="H77" s="24" t="str">
        <f ca="1">IFERROR(IF(VLOOKUP($B77,'E2-MS'!$A$4:$G$46,MATCH(H$4,'E2-MS'!$D$4:$G$4,0)+(COUNTA('E2-PS'!$A$4:$G$4)-4),0)="","",(VLOOKUP($B77,'E2-MS'!$A$4:$G$46,MATCH(H$4,'E2-MS'!$D$4:$G$4,0)+(COUNTA('E2-PS'!$A$4:$G$4)-4),0))),"")</f>
        <v/>
      </c>
      <c r="I77" s="24" t="str">
        <f ca="1">IFERROR(IF(VLOOKUP($B77,'E2-MS'!$A$4:$G$46,MATCH(I$4,'E2-MS'!$D$4:$G$4,0)+(COUNTA('E2-PS'!$A$4:$G$4)-4),0)="","",(VLOOKUP($B77,'E2-MS'!$A$4:$G$46,MATCH(I$4,'E2-MS'!$D$4:$G$4,0)+(COUNTA('E2-PS'!$A$4:$G$4)-4),0))),"")</f>
        <v/>
      </c>
      <c r="J77" s="24" t="str">
        <f ca="1">IFERROR(IF(VLOOKUP($B77,'E2-MS'!$A$4:$G$46,MATCH(J$4,'E2-MS'!$D$4:$G$4,0)+(COUNTA('E2-PS'!$A$4:$G$4)-4),0)="","",(VLOOKUP($B77,'E2-MS'!$A$4:$G$46,MATCH(J$4,'E2-MS'!$D$4:$G$4,0)+(COUNTA('E2-PS'!$A$4:$G$4)-4),0))),"")</f>
        <v/>
      </c>
      <c r="K77" s="24" t="str">
        <f ca="1">IFERROR(IF(VLOOKUP($B77,'E2-MS'!$A$4:$G$46,MATCH(K$4,'E2-MS'!$D$4:$G$4,0)+(COUNTA('E2-PS'!$A$4:$G$4)-4),0)="","",(VLOOKUP($B77,'E2-MS'!$A$4:$G$46,MATCH(K$4,'E2-MS'!$D$4:$G$4,0)+(COUNTA('E2-PS'!$A$4:$G$4)-4),0))),"")</f>
        <v/>
      </c>
      <c r="L77" s="24" t="str">
        <f ca="1">IFERROR(IF(VLOOKUP($B77,'E2-MS'!$A$4:$G$46,MATCH(L$4,'E2-MS'!$D$4:$G$4,0)+(COUNTA('E2-PS'!$A$4:$G$4)-4),0)="","",(VLOOKUP($B77,'E2-MS'!$A$4:$G$46,MATCH(L$4,'E2-MS'!$D$4:$G$4,0)+(COUNTA('E2-PS'!$A$4:$G$4)-4),0))),"")</f>
        <v/>
      </c>
      <c r="M77" s="24" t="str">
        <f ca="1">IFERROR(IF(VLOOKUP($B77,'E2-MS'!$A$4:$G$46,MATCH(M$4,'E2-MS'!$D$4:$G$4,0)+(COUNTA('E2-PS'!$A$4:$G$4)-4),0)="","",(VLOOKUP($B77,'E2-MS'!$A$4:$G$46,MATCH(M$4,'E2-MS'!$D$4:$G$4,0)+(COUNTA('E2-PS'!$A$4:$G$4)-4),0))),"")</f>
        <v/>
      </c>
      <c r="N77" s="24" t="str">
        <f ca="1">IFERROR(IF(VLOOKUP($B77,'E2-MS'!$A$4:$G$46,MATCH(N$4,'E2-MS'!$D$4:$G$4,0)+(COUNTA('E2-PS'!$A$4:$G$4)-4),0)="","",(VLOOKUP($B77,'E2-MS'!$A$4:$G$46,MATCH(N$4,'E2-MS'!$D$4:$G$4,0)+(COUNTA('E2-PS'!$A$4:$G$4)-4),0))),"")</f>
        <v/>
      </c>
      <c r="O77" s="24" t="str">
        <f ca="1">IFERROR(IF(VLOOKUP($B77,'E2-MS'!$A$4:$G$46,MATCH(O$4,'E2-MS'!$D$4:$G$4,0)+(COUNTA('E2-PS'!$A$4:$G$4)-4),0)="","",(VLOOKUP($B77,'E2-MS'!$A$4:$G$46,MATCH(O$4,'E2-MS'!$D$4:$G$4,0)+(COUNTA('E2-PS'!$A$4:$G$4)-4),0))),"")</f>
        <v/>
      </c>
      <c r="P77" s="24" t="str">
        <f ca="1">IFERROR(IF(VLOOKUP($B77,'E2-MS'!$A$4:$G$46,MATCH(P$4,'E2-MS'!$D$4:$G$4,0)+(COUNTA('E2-PS'!$A$4:$G$4)-4),0)="","",(VLOOKUP($B77,'E2-MS'!$A$4:$G$46,MATCH(P$4,'E2-MS'!$D$4:$G$4,0)+(COUNTA('E2-PS'!$A$4:$G$4)-4),0))),"")</f>
        <v/>
      </c>
      <c r="Q77" s="24" t="str">
        <f ca="1">IFERROR(IF(VLOOKUP($B77,'E2-MS'!$A$4:$G$46,MATCH(Q$4,'E2-MS'!$D$4:$G$4,0)+(COUNTA('E2-PS'!$A$4:$G$4)-4),0)="","",(VLOOKUP($B77,'E2-MS'!$A$4:$G$46,MATCH(Q$4,'E2-MS'!$D$4:$G$4,0)+(COUNTA('E2-PS'!$A$4:$G$4)-4),0))),"")</f>
        <v/>
      </c>
      <c r="R77" s="24" t="str">
        <f ca="1">IFERROR(IF(VLOOKUP($B77,'E2-MS'!$A$4:$G$46,MATCH(R$4,'E2-MS'!$D$4:$G$4,0)+(COUNTA('E2-PS'!$A$4:$G$4)-4),0)="","",(VLOOKUP($B77,'E2-MS'!$A$4:$G$46,MATCH(R$4,'E2-MS'!$D$4:$G$4,0)+(COUNTA('E2-PS'!$A$4:$G$4)-4),0))),"")</f>
        <v/>
      </c>
      <c r="S77" s="24" t="str">
        <f ca="1">IFERROR(IF(VLOOKUP($B77,'E2-MS'!$A$4:$G$46,MATCH(S$4,'E2-MS'!$D$4:$G$4,0)+(COUNTA('E2-PS'!$A$4:$G$4)-4),0)="","",(VLOOKUP($B77,'E2-MS'!$A$4:$G$46,MATCH(S$4,'E2-MS'!$D$4:$G$4,0)+(COUNTA('E2-PS'!$A$4:$G$4)-4),0))),"")</f>
        <v/>
      </c>
      <c r="T77" s="24" t="str">
        <f ca="1">IFERROR(IF(VLOOKUP($B77,'E2-MS'!$A$4:$G$46,MATCH(T$4,'E2-MS'!$D$4:$G$4,0)+(COUNTA('E2-PS'!$A$4:$G$4)-4),0)="","",(VLOOKUP($B77,'E2-MS'!$A$4:$G$46,MATCH(T$4,'E2-MS'!$D$4:$G$4,0)+(COUNTA('E2-PS'!$A$4:$G$4)-4),0))),"")</f>
        <v/>
      </c>
      <c r="U77" s="31" t="str">
        <f ca="1">IFERROR(IF(VLOOKUP($B77,'E2-MS'!$A$4:$G$46,MATCH(U$4,'E2-MS'!$D$4:$G$4,0)+(COUNTA('E2-PS'!$A$4:$G$4)-4),0)="","",(VLOOKUP($B77,'E2-MS'!$A$4:$G$46,MATCH(U$4,'E2-MS'!$D$4:$G$4,0)+(COUNTA('E2-PS'!$A$4:$G$4)-4),0))),"")</f>
        <v/>
      </c>
      <c r="V77" s="11" t="str">
        <f t="shared" ca="1" si="10"/>
        <v/>
      </c>
    </row>
    <row r="78" spans="1:22" x14ac:dyDescent="0.3">
      <c r="A78" s="9">
        <f t="shared" ca="1" si="11"/>
        <v>32</v>
      </c>
      <c r="B78" s="23">
        <f t="shared" ca="1" si="9"/>
        <v>32</v>
      </c>
      <c r="C78" s="24" t="str">
        <f ca="1">IFERROR(IF(VLOOKUP($B78,'E2-MS'!$A$4:$G$46,MATCH(C$4,'E2-MS'!$D$4:$G$4,0)+(COUNTA('E2-PS'!$A$4:$G$4)-4),0)="","",(VLOOKUP($B78,'E2-MS'!$A$4:$G$46,MATCH(C$4,'E2-MS'!$D$4:$G$4,0)+(COUNTA('E2-PS'!$A$4:$G$4)-4),0))),"")</f>
        <v/>
      </c>
      <c r="D78" s="24" t="str">
        <f ca="1">IFERROR(IF(VLOOKUP($B78,'E2-MS'!$A$4:$G$46,MATCH(D$4,'E2-MS'!$D$4:$G$4,0)+(COUNTA('E2-PS'!$A$4:$G$4)-4),0)="","",(VLOOKUP($B78,'E2-MS'!$A$4:$G$46,MATCH(D$4,'E2-MS'!$D$4:$G$4,0)+(COUNTA('E2-PS'!$A$4:$G$4)-4),0))),"")</f>
        <v/>
      </c>
      <c r="E78" s="24" t="str">
        <f ca="1">IFERROR(IF(VLOOKUP($B78,'E2-MS'!$A$4:$G$46,MATCH(E$4,'E2-MS'!$D$4:$G$4,0)+(COUNTA('E2-PS'!$A$4:$G$4)-4),0)="","",(VLOOKUP($B78,'E2-MS'!$A$4:$G$46,MATCH(E$4,'E2-MS'!$D$4:$G$4,0)+(COUNTA('E2-PS'!$A$4:$G$4)-4),0))),"")</f>
        <v/>
      </c>
      <c r="F78" s="24" t="str">
        <f ca="1">IFERROR(IF(VLOOKUP($B78,'E2-MS'!$A$4:$G$46,MATCH(F$4,'E2-MS'!$D$4:$G$4,0)+(COUNTA('E2-PS'!$A$4:$G$4)-4),0)="","",(VLOOKUP($B78,'E2-MS'!$A$4:$G$46,MATCH(F$4,'E2-MS'!$D$4:$G$4,0)+(COUNTA('E2-PS'!$A$4:$G$4)-4),0))),"")</f>
        <v/>
      </c>
      <c r="G78" s="24" t="str">
        <f ca="1">IFERROR(IF(VLOOKUP($B78,'E2-MS'!$A$4:$G$46,MATCH(G$4,'E2-MS'!$D$4:$G$4,0)+(COUNTA('E2-PS'!$A$4:$G$4)-4),0)="","",(VLOOKUP($B78,'E2-MS'!$A$4:$G$46,MATCH(G$4,'E2-MS'!$D$4:$G$4,0)+(COUNTA('E2-PS'!$A$4:$G$4)-4),0))),"")</f>
        <v/>
      </c>
      <c r="H78" s="24" t="str">
        <f ca="1">IFERROR(IF(VLOOKUP($B78,'E2-MS'!$A$4:$G$46,MATCH(H$4,'E2-MS'!$D$4:$G$4,0)+(COUNTA('E2-PS'!$A$4:$G$4)-4),0)="","",(VLOOKUP($B78,'E2-MS'!$A$4:$G$46,MATCH(H$4,'E2-MS'!$D$4:$G$4,0)+(COUNTA('E2-PS'!$A$4:$G$4)-4),0))),"")</f>
        <v/>
      </c>
      <c r="I78" s="24" t="str">
        <f ca="1">IFERROR(IF(VLOOKUP($B78,'E2-MS'!$A$4:$G$46,MATCH(I$4,'E2-MS'!$D$4:$G$4,0)+(COUNTA('E2-PS'!$A$4:$G$4)-4),0)="","",(VLOOKUP($B78,'E2-MS'!$A$4:$G$46,MATCH(I$4,'E2-MS'!$D$4:$G$4,0)+(COUNTA('E2-PS'!$A$4:$G$4)-4),0))),"")</f>
        <v/>
      </c>
      <c r="J78" s="24" t="str">
        <f ca="1">IFERROR(IF(VLOOKUP($B78,'E2-MS'!$A$4:$G$46,MATCH(J$4,'E2-MS'!$D$4:$G$4,0)+(COUNTA('E2-PS'!$A$4:$G$4)-4),0)="","",(VLOOKUP($B78,'E2-MS'!$A$4:$G$46,MATCH(J$4,'E2-MS'!$D$4:$G$4,0)+(COUNTA('E2-PS'!$A$4:$G$4)-4),0))),"")</f>
        <v/>
      </c>
      <c r="K78" s="24" t="str">
        <f ca="1">IFERROR(IF(VLOOKUP($B78,'E2-MS'!$A$4:$G$46,MATCH(K$4,'E2-MS'!$D$4:$G$4,0)+(COUNTA('E2-PS'!$A$4:$G$4)-4),0)="","",(VLOOKUP($B78,'E2-MS'!$A$4:$G$46,MATCH(K$4,'E2-MS'!$D$4:$G$4,0)+(COUNTA('E2-PS'!$A$4:$G$4)-4),0))),"")</f>
        <v/>
      </c>
      <c r="L78" s="24" t="str">
        <f ca="1">IFERROR(IF(VLOOKUP($B78,'E2-MS'!$A$4:$G$46,MATCH(L$4,'E2-MS'!$D$4:$G$4,0)+(COUNTA('E2-PS'!$A$4:$G$4)-4),0)="","",(VLOOKUP($B78,'E2-MS'!$A$4:$G$46,MATCH(L$4,'E2-MS'!$D$4:$G$4,0)+(COUNTA('E2-PS'!$A$4:$G$4)-4),0))),"")</f>
        <v/>
      </c>
      <c r="M78" s="24" t="str">
        <f ca="1">IFERROR(IF(VLOOKUP($B78,'E2-MS'!$A$4:$G$46,MATCH(M$4,'E2-MS'!$D$4:$G$4,0)+(COUNTA('E2-PS'!$A$4:$G$4)-4),0)="","",(VLOOKUP($B78,'E2-MS'!$A$4:$G$46,MATCH(M$4,'E2-MS'!$D$4:$G$4,0)+(COUNTA('E2-PS'!$A$4:$G$4)-4),0))),"")</f>
        <v/>
      </c>
      <c r="N78" s="24" t="str">
        <f ca="1">IFERROR(IF(VLOOKUP($B78,'E2-MS'!$A$4:$G$46,MATCH(N$4,'E2-MS'!$D$4:$G$4,0)+(COUNTA('E2-PS'!$A$4:$G$4)-4),0)="","",(VLOOKUP($B78,'E2-MS'!$A$4:$G$46,MATCH(N$4,'E2-MS'!$D$4:$G$4,0)+(COUNTA('E2-PS'!$A$4:$G$4)-4),0))),"")</f>
        <v/>
      </c>
      <c r="O78" s="24" t="str">
        <f ca="1">IFERROR(IF(VLOOKUP($B78,'E2-MS'!$A$4:$G$46,MATCH(O$4,'E2-MS'!$D$4:$G$4,0)+(COUNTA('E2-PS'!$A$4:$G$4)-4),0)="","",(VLOOKUP($B78,'E2-MS'!$A$4:$G$46,MATCH(O$4,'E2-MS'!$D$4:$G$4,0)+(COUNTA('E2-PS'!$A$4:$G$4)-4),0))),"")</f>
        <v/>
      </c>
      <c r="P78" s="24" t="str">
        <f ca="1">IFERROR(IF(VLOOKUP($B78,'E2-MS'!$A$4:$G$46,MATCH(P$4,'E2-MS'!$D$4:$G$4,0)+(COUNTA('E2-PS'!$A$4:$G$4)-4),0)="","",(VLOOKUP($B78,'E2-MS'!$A$4:$G$46,MATCH(P$4,'E2-MS'!$D$4:$G$4,0)+(COUNTA('E2-PS'!$A$4:$G$4)-4),0))),"")</f>
        <v/>
      </c>
      <c r="Q78" s="24" t="str">
        <f ca="1">IFERROR(IF(VLOOKUP($B78,'E2-MS'!$A$4:$G$46,MATCH(Q$4,'E2-MS'!$D$4:$G$4,0)+(COUNTA('E2-PS'!$A$4:$G$4)-4),0)="","",(VLOOKUP($B78,'E2-MS'!$A$4:$G$46,MATCH(Q$4,'E2-MS'!$D$4:$G$4,0)+(COUNTA('E2-PS'!$A$4:$G$4)-4),0))),"")</f>
        <v/>
      </c>
      <c r="R78" s="24" t="str">
        <f ca="1">IFERROR(IF(VLOOKUP($B78,'E2-MS'!$A$4:$G$46,MATCH(R$4,'E2-MS'!$D$4:$G$4,0)+(COUNTA('E2-PS'!$A$4:$G$4)-4),0)="","",(VLOOKUP($B78,'E2-MS'!$A$4:$G$46,MATCH(R$4,'E2-MS'!$D$4:$G$4,0)+(COUNTA('E2-PS'!$A$4:$G$4)-4),0))),"")</f>
        <v/>
      </c>
      <c r="S78" s="24" t="str">
        <f ca="1">IFERROR(IF(VLOOKUP($B78,'E2-MS'!$A$4:$G$46,MATCH(S$4,'E2-MS'!$D$4:$G$4,0)+(COUNTA('E2-PS'!$A$4:$G$4)-4),0)="","",(VLOOKUP($B78,'E2-MS'!$A$4:$G$46,MATCH(S$4,'E2-MS'!$D$4:$G$4,0)+(COUNTA('E2-PS'!$A$4:$G$4)-4),0))),"")</f>
        <v/>
      </c>
      <c r="T78" s="24" t="str">
        <f ca="1">IFERROR(IF(VLOOKUP($B78,'E2-MS'!$A$4:$G$46,MATCH(T$4,'E2-MS'!$D$4:$G$4,0)+(COUNTA('E2-PS'!$A$4:$G$4)-4),0)="","",(VLOOKUP($B78,'E2-MS'!$A$4:$G$46,MATCH(T$4,'E2-MS'!$D$4:$G$4,0)+(COUNTA('E2-PS'!$A$4:$G$4)-4),0))),"")</f>
        <v/>
      </c>
      <c r="U78" s="31" t="str">
        <f ca="1">IFERROR(IF(VLOOKUP($B78,'E2-MS'!$A$4:$G$46,MATCH(U$4,'E2-MS'!$D$4:$G$4,0)+(COUNTA('E2-PS'!$A$4:$G$4)-4),0)="","",(VLOOKUP($B78,'E2-MS'!$A$4:$G$46,MATCH(U$4,'E2-MS'!$D$4:$G$4,0)+(COUNTA('E2-PS'!$A$4:$G$4)-4),0))),"")</f>
        <v/>
      </c>
      <c r="V78" s="11" t="str">
        <f t="shared" ca="1" si="10"/>
        <v/>
      </c>
    </row>
    <row r="79" spans="1:22" x14ac:dyDescent="0.3">
      <c r="A79" s="9">
        <f t="shared" ca="1" si="11"/>
        <v>33</v>
      </c>
      <c r="B79" s="23">
        <f t="shared" ca="1" si="9"/>
        <v>33</v>
      </c>
      <c r="C79" s="24" t="str">
        <f ca="1">IFERROR(IF(VLOOKUP($B79,'E2-MS'!$A$4:$G$46,MATCH(C$4,'E2-MS'!$D$4:$G$4,0)+(COUNTA('E2-PS'!$A$4:$G$4)-4),0)="","",(VLOOKUP($B79,'E2-MS'!$A$4:$G$46,MATCH(C$4,'E2-MS'!$D$4:$G$4,0)+(COUNTA('E2-PS'!$A$4:$G$4)-4),0))),"")</f>
        <v/>
      </c>
      <c r="D79" s="24" t="str">
        <f ca="1">IFERROR(IF(VLOOKUP($B79,'E2-MS'!$A$4:$G$46,MATCH(D$4,'E2-MS'!$D$4:$G$4,0)+(COUNTA('E2-PS'!$A$4:$G$4)-4),0)="","",(VLOOKUP($B79,'E2-MS'!$A$4:$G$46,MATCH(D$4,'E2-MS'!$D$4:$G$4,0)+(COUNTA('E2-PS'!$A$4:$G$4)-4),0))),"")</f>
        <v/>
      </c>
      <c r="E79" s="24" t="str">
        <f ca="1">IFERROR(IF(VLOOKUP($B79,'E2-MS'!$A$4:$G$46,MATCH(E$4,'E2-MS'!$D$4:$G$4,0)+(COUNTA('E2-PS'!$A$4:$G$4)-4),0)="","",(VLOOKUP($B79,'E2-MS'!$A$4:$G$46,MATCH(E$4,'E2-MS'!$D$4:$G$4,0)+(COUNTA('E2-PS'!$A$4:$G$4)-4),0))),"")</f>
        <v/>
      </c>
      <c r="F79" s="24" t="str">
        <f ca="1">IFERROR(IF(VLOOKUP($B79,'E2-MS'!$A$4:$G$46,MATCH(F$4,'E2-MS'!$D$4:$G$4,0)+(COUNTA('E2-PS'!$A$4:$G$4)-4),0)="","",(VLOOKUP($B79,'E2-MS'!$A$4:$G$46,MATCH(F$4,'E2-MS'!$D$4:$G$4,0)+(COUNTA('E2-PS'!$A$4:$G$4)-4),0))),"")</f>
        <v/>
      </c>
      <c r="G79" s="24" t="str">
        <f ca="1">IFERROR(IF(VLOOKUP($B79,'E2-MS'!$A$4:$G$46,MATCH(G$4,'E2-MS'!$D$4:$G$4,0)+(COUNTA('E2-PS'!$A$4:$G$4)-4),0)="","",(VLOOKUP($B79,'E2-MS'!$A$4:$G$46,MATCH(G$4,'E2-MS'!$D$4:$G$4,0)+(COUNTA('E2-PS'!$A$4:$G$4)-4),0))),"")</f>
        <v/>
      </c>
      <c r="H79" s="24" t="str">
        <f ca="1">IFERROR(IF(VLOOKUP($B79,'E2-MS'!$A$4:$G$46,MATCH(H$4,'E2-MS'!$D$4:$G$4,0)+(COUNTA('E2-PS'!$A$4:$G$4)-4),0)="","",(VLOOKUP($B79,'E2-MS'!$A$4:$G$46,MATCH(H$4,'E2-MS'!$D$4:$G$4,0)+(COUNTA('E2-PS'!$A$4:$G$4)-4),0))),"")</f>
        <v/>
      </c>
      <c r="I79" s="24" t="str">
        <f ca="1">IFERROR(IF(VLOOKUP($B79,'E2-MS'!$A$4:$G$46,MATCH(I$4,'E2-MS'!$D$4:$G$4,0)+(COUNTA('E2-PS'!$A$4:$G$4)-4),0)="","",(VLOOKUP($B79,'E2-MS'!$A$4:$G$46,MATCH(I$4,'E2-MS'!$D$4:$G$4,0)+(COUNTA('E2-PS'!$A$4:$G$4)-4),0))),"")</f>
        <v/>
      </c>
      <c r="J79" s="24" t="str">
        <f ca="1">IFERROR(IF(VLOOKUP($B79,'E2-MS'!$A$4:$G$46,MATCH(J$4,'E2-MS'!$D$4:$G$4,0)+(COUNTA('E2-PS'!$A$4:$G$4)-4),0)="","",(VLOOKUP($B79,'E2-MS'!$A$4:$G$46,MATCH(J$4,'E2-MS'!$D$4:$G$4,0)+(COUNTA('E2-PS'!$A$4:$G$4)-4),0))),"")</f>
        <v/>
      </c>
      <c r="K79" s="24" t="str">
        <f ca="1">IFERROR(IF(VLOOKUP($B79,'E2-MS'!$A$4:$G$46,MATCH(K$4,'E2-MS'!$D$4:$G$4,0)+(COUNTA('E2-PS'!$A$4:$G$4)-4),0)="","",(VLOOKUP($B79,'E2-MS'!$A$4:$G$46,MATCH(K$4,'E2-MS'!$D$4:$G$4,0)+(COUNTA('E2-PS'!$A$4:$G$4)-4),0))),"")</f>
        <v/>
      </c>
      <c r="L79" s="24" t="str">
        <f ca="1">IFERROR(IF(VLOOKUP($B79,'E2-MS'!$A$4:$G$46,MATCH(L$4,'E2-MS'!$D$4:$G$4,0)+(COUNTA('E2-PS'!$A$4:$G$4)-4),0)="","",(VLOOKUP($B79,'E2-MS'!$A$4:$G$46,MATCH(L$4,'E2-MS'!$D$4:$G$4,0)+(COUNTA('E2-PS'!$A$4:$G$4)-4),0))),"")</f>
        <v/>
      </c>
      <c r="M79" s="24" t="str">
        <f ca="1">IFERROR(IF(VLOOKUP($B79,'E2-MS'!$A$4:$G$46,MATCH(M$4,'E2-MS'!$D$4:$G$4,0)+(COUNTA('E2-PS'!$A$4:$G$4)-4),0)="","",(VLOOKUP($B79,'E2-MS'!$A$4:$G$46,MATCH(M$4,'E2-MS'!$D$4:$G$4,0)+(COUNTA('E2-PS'!$A$4:$G$4)-4),0))),"")</f>
        <v/>
      </c>
      <c r="N79" s="24" t="str">
        <f ca="1">IFERROR(IF(VLOOKUP($B79,'E2-MS'!$A$4:$G$46,MATCH(N$4,'E2-MS'!$D$4:$G$4,0)+(COUNTA('E2-PS'!$A$4:$G$4)-4),0)="","",(VLOOKUP($B79,'E2-MS'!$A$4:$G$46,MATCH(N$4,'E2-MS'!$D$4:$G$4,0)+(COUNTA('E2-PS'!$A$4:$G$4)-4),0))),"")</f>
        <v/>
      </c>
      <c r="O79" s="24" t="str">
        <f ca="1">IFERROR(IF(VLOOKUP($B79,'E2-MS'!$A$4:$G$46,MATCH(O$4,'E2-MS'!$D$4:$G$4,0)+(COUNTA('E2-PS'!$A$4:$G$4)-4),0)="","",(VLOOKUP($B79,'E2-MS'!$A$4:$G$46,MATCH(O$4,'E2-MS'!$D$4:$G$4,0)+(COUNTA('E2-PS'!$A$4:$G$4)-4),0))),"")</f>
        <v/>
      </c>
      <c r="P79" s="24" t="str">
        <f ca="1">IFERROR(IF(VLOOKUP($B79,'E2-MS'!$A$4:$G$46,MATCH(P$4,'E2-MS'!$D$4:$G$4,0)+(COUNTA('E2-PS'!$A$4:$G$4)-4),0)="","",(VLOOKUP($B79,'E2-MS'!$A$4:$G$46,MATCH(P$4,'E2-MS'!$D$4:$G$4,0)+(COUNTA('E2-PS'!$A$4:$G$4)-4),0))),"")</f>
        <v/>
      </c>
      <c r="Q79" s="24" t="str">
        <f ca="1">IFERROR(IF(VLOOKUP($B79,'E2-MS'!$A$4:$G$46,MATCH(Q$4,'E2-MS'!$D$4:$G$4,0)+(COUNTA('E2-PS'!$A$4:$G$4)-4),0)="","",(VLOOKUP($B79,'E2-MS'!$A$4:$G$46,MATCH(Q$4,'E2-MS'!$D$4:$G$4,0)+(COUNTA('E2-PS'!$A$4:$G$4)-4),0))),"")</f>
        <v/>
      </c>
      <c r="R79" s="24" t="str">
        <f ca="1">IFERROR(IF(VLOOKUP($B79,'E2-MS'!$A$4:$G$46,MATCH(R$4,'E2-MS'!$D$4:$G$4,0)+(COUNTA('E2-PS'!$A$4:$G$4)-4),0)="","",(VLOOKUP($B79,'E2-MS'!$A$4:$G$46,MATCH(R$4,'E2-MS'!$D$4:$G$4,0)+(COUNTA('E2-PS'!$A$4:$G$4)-4),0))),"")</f>
        <v/>
      </c>
      <c r="S79" s="24" t="str">
        <f ca="1">IFERROR(IF(VLOOKUP($B79,'E2-MS'!$A$4:$G$46,MATCH(S$4,'E2-MS'!$D$4:$G$4,0)+(COUNTA('E2-PS'!$A$4:$G$4)-4),0)="","",(VLOOKUP($B79,'E2-MS'!$A$4:$G$46,MATCH(S$4,'E2-MS'!$D$4:$G$4,0)+(COUNTA('E2-PS'!$A$4:$G$4)-4),0))),"")</f>
        <v/>
      </c>
      <c r="T79" s="24" t="str">
        <f ca="1">IFERROR(IF(VLOOKUP($B79,'E2-MS'!$A$4:$G$46,MATCH(T$4,'E2-MS'!$D$4:$G$4,0)+(COUNTA('E2-PS'!$A$4:$G$4)-4),0)="","",(VLOOKUP($B79,'E2-MS'!$A$4:$G$46,MATCH(T$4,'E2-MS'!$D$4:$G$4,0)+(COUNTA('E2-PS'!$A$4:$G$4)-4),0))),"")</f>
        <v/>
      </c>
      <c r="U79" s="31" t="str">
        <f ca="1">IFERROR(IF(VLOOKUP($B79,'E2-MS'!$A$4:$G$46,MATCH(U$4,'E2-MS'!$D$4:$G$4,0)+(COUNTA('E2-PS'!$A$4:$G$4)-4),0)="","",(VLOOKUP($B79,'E2-MS'!$A$4:$G$46,MATCH(U$4,'E2-MS'!$D$4:$G$4,0)+(COUNTA('E2-PS'!$A$4:$G$4)-4),0))),"")</f>
        <v/>
      </c>
      <c r="V79" s="11" t="str">
        <f t="shared" ca="1" si="10"/>
        <v/>
      </c>
    </row>
    <row r="80" spans="1:22" x14ac:dyDescent="0.3">
      <c r="A80" s="9">
        <f t="shared" ca="1" si="11"/>
        <v>34</v>
      </c>
      <c r="B80" s="23">
        <f t="shared" ca="1" si="9"/>
        <v>34</v>
      </c>
      <c r="C80" s="24" t="str">
        <f ca="1">IFERROR(IF(VLOOKUP($B80,'E2-MS'!$A$4:$G$46,MATCH(C$4,'E2-MS'!$D$4:$G$4,0)+(COUNTA('E2-PS'!$A$4:$G$4)-4),0)="","",(VLOOKUP($B80,'E2-MS'!$A$4:$G$46,MATCH(C$4,'E2-MS'!$D$4:$G$4,0)+(COUNTA('E2-PS'!$A$4:$G$4)-4),0))),"")</f>
        <v/>
      </c>
      <c r="D80" s="24" t="str">
        <f ca="1">IFERROR(IF(VLOOKUP($B80,'E2-MS'!$A$4:$G$46,MATCH(D$4,'E2-MS'!$D$4:$G$4,0)+(COUNTA('E2-PS'!$A$4:$G$4)-4),0)="","",(VLOOKUP($B80,'E2-MS'!$A$4:$G$46,MATCH(D$4,'E2-MS'!$D$4:$G$4,0)+(COUNTA('E2-PS'!$A$4:$G$4)-4),0))),"")</f>
        <v/>
      </c>
      <c r="E80" s="24" t="str">
        <f ca="1">IFERROR(IF(VLOOKUP($B80,'E2-MS'!$A$4:$G$46,MATCH(E$4,'E2-MS'!$D$4:$G$4,0)+(COUNTA('E2-PS'!$A$4:$G$4)-4),0)="","",(VLOOKUP($B80,'E2-MS'!$A$4:$G$46,MATCH(E$4,'E2-MS'!$D$4:$G$4,0)+(COUNTA('E2-PS'!$A$4:$G$4)-4),0))),"")</f>
        <v/>
      </c>
      <c r="F80" s="24" t="str">
        <f ca="1">IFERROR(IF(VLOOKUP($B80,'E2-MS'!$A$4:$G$46,MATCH(F$4,'E2-MS'!$D$4:$G$4,0)+(COUNTA('E2-PS'!$A$4:$G$4)-4),0)="","",(VLOOKUP($B80,'E2-MS'!$A$4:$G$46,MATCH(F$4,'E2-MS'!$D$4:$G$4,0)+(COUNTA('E2-PS'!$A$4:$G$4)-4),0))),"")</f>
        <v/>
      </c>
      <c r="G80" s="24" t="str">
        <f ca="1">IFERROR(IF(VLOOKUP($B80,'E2-MS'!$A$4:$G$46,MATCH(G$4,'E2-MS'!$D$4:$G$4,0)+(COUNTA('E2-PS'!$A$4:$G$4)-4),0)="","",(VLOOKUP($B80,'E2-MS'!$A$4:$G$46,MATCH(G$4,'E2-MS'!$D$4:$G$4,0)+(COUNTA('E2-PS'!$A$4:$G$4)-4),0))),"")</f>
        <v/>
      </c>
      <c r="H80" s="24" t="str">
        <f ca="1">IFERROR(IF(VLOOKUP($B80,'E2-MS'!$A$4:$G$46,MATCH(H$4,'E2-MS'!$D$4:$G$4,0)+(COUNTA('E2-PS'!$A$4:$G$4)-4),0)="","",(VLOOKUP($B80,'E2-MS'!$A$4:$G$46,MATCH(H$4,'E2-MS'!$D$4:$G$4,0)+(COUNTA('E2-PS'!$A$4:$G$4)-4),0))),"")</f>
        <v/>
      </c>
      <c r="I80" s="24" t="str">
        <f ca="1">IFERROR(IF(VLOOKUP($B80,'E2-MS'!$A$4:$G$46,MATCH(I$4,'E2-MS'!$D$4:$G$4,0)+(COUNTA('E2-PS'!$A$4:$G$4)-4),0)="","",(VLOOKUP($B80,'E2-MS'!$A$4:$G$46,MATCH(I$4,'E2-MS'!$D$4:$G$4,0)+(COUNTA('E2-PS'!$A$4:$G$4)-4),0))),"")</f>
        <v/>
      </c>
      <c r="J80" s="24" t="str">
        <f ca="1">IFERROR(IF(VLOOKUP($B80,'E2-MS'!$A$4:$G$46,MATCH(J$4,'E2-MS'!$D$4:$G$4,0)+(COUNTA('E2-PS'!$A$4:$G$4)-4),0)="","",(VLOOKUP($B80,'E2-MS'!$A$4:$G$46,MATCH(J$4,'E2-MS'!$D$4:$G$4,0)+(COUNTA('E2-PS'!$A$4:$G$4)-4),0))),"")</f>
        <v/>
      </c>
      <c r="K80" s="24" t="str">
        <f ca="1">IFERROR(IF(VLOOKUP($B80,'E2-MS'!$A$4:$G$46,MATCH(K$4,'E2-MS'!$D$4:$G$4,0)+(COUNTA('E2-PS'!$A$4:$G$4)-4),0)="","",(VLOOKUP($B80,'E2-MS'!$A$4:$G$46,MATCH(K$4,'E2-MS'!$D$4:$G$4,0)+(COUNTA('E2-PS'!$A$4:$G$4)-4),0))),"")</f>
        <v/>
      </c>
      <c r="L80" s="24" t="str">
        <f ca="1">IFERROR(IF(VLOOKUP($B80,'E2-MS'!$A$4:$G$46,MATCH(L$4,'E2-MS'!$D$4:$G$4,0)+(COUNTA('E2-PS'!$A$4:$G$4)-4),0)="","",(VLOOKUP($B80,'E2-MS'!$A$4:$G$46,MATCH(L$4,'E2-MS'!$D$4:$G$4,0)+(COUNTA('E2-PS'!$A$4:$G$4)-4),0))),"")</f>
        <v/>
      </c>
      <c r="M80" s="24" t="str">
        <f ca="1">IFERROR(IF(VLOOKUP($B80,'E2-MS'!$A$4:$G$46,MATCH(M$4,'E2-MS'!$D$4:$G$4,0)+(COUNTA('E2-PS'!$A$4:$G$4)-4),0)="","",(VLOOKUP($B80,'E2-MS'!$A$4:$G$46,MATCH(M$4,'E2-MS'!$D$4:$G$4,0)+(COUNTA('E2-PS'!$A$4:$G$4)-4),0))),"")</f>
        <v/>
      </c>
      <c r="N80" s="24" t="str">
        <f ca="1">IFERROR(IF(VLOOKUP($B80,'E2-MS'!$A$4:$G$46,MATCH(N$4,'E2-MS'!$D$4:$G$4,0)+(COUNTA('E2-PS'!$A$4:$G$4)-4),0)="","",(VLOOKUP($B80,'E2-MS'!$A$4:$G$46,MATCH(N$4,'E2-MS'!$D$4:$G$4,0)+(COUNTA('E2-PS'!$A$4:$G$4)-4),0))),"")</f>
        <v/>
      </c>
      <c r="O80" s="24" t="str">
        <f ca="1">IFERROR(IF(VLOOKUP($B80,'E2-MS'!$A$4:$G$46,MATCH(O$4,'E2-MS'!$D$4:$G$4,0)+(COUNTA('E2-PS'!$A$4:$G$4)-4),0)="","",(VLOOKUP($B80,'E2-MS'!$A$4:$G$46,MATCH(O$4,'E2-MS'!$D$4:$G$4,0)+(COUNTA('E2-PS'!$A$4:$G$4)-4),0))),"")</f>
        <v/>
      </c>
      <c r="P80" s="24" t="str">
        <f ca="1">IFERROR(IF(VLOOKUP($B80,'E2-MS'!$A$4:$G$46,MATCH(P$4,'E2-MS'!$D$4:$G$4,0)+(COUNTA('E2-PS'!$A$4:$G$4)-4),0)="","",(VLOOKUP($B80,'E2-MS'!$A$4:$G$46,MATCH(P$4,'E2-MS'!$D$4:$G$4,0)+(COUNTA('E2-PS'!$A$4:$G$4)-4),0))),"")</f>
        <v/>
      </c>
      <c r="Q80" s="24" t="str">
        <f ca="1">IFERROR(IF(VLOOKUP($B80,'E2-MS'!$A$4:$G$46,MATCH(Q$4,'E2-MS'!$D$4:$G$4,0)+(COUNTA('E2-PS'!$A$4:$G$4)-4),0)="","",(VLOOKUP($B80,'E2-MS'!$A$4:$G$46,MATCH(Q$4,'E2-MS'!$D$4:$G$4,0)+(COUNTA('E2-PS'!$A$4:$G$4)-4),0))),"")</f>
        <v/>
      </c>
      <c r="R80" s="24" t="str">
        <f ca="1">IFERROR(IF(VLOOKUP($B80,'E2-MS'!$A$4:$G$46,MATCH(R$4,'E2-MS'!$D$4:$G$4,0)+(COUNTA('E2-PS'!$A$4:$G$4)-4),0)="","",(VLOOKUP($B80,'E2-MS'!$A$4:$G$46,MATCH(R$4,'E2-MS'!$D$4:$G$4,0)+(COUNTA('E2-PS'!$A$4:$G$4)-4),0))),"")</f>
        <v/>
      </c>
      <c r="S80" s="24" t="str">
        <f ca="1">IFERROR(IF(VLOOKUP($B80,'E2-MS'!$A$4:$G$46,MATCH(S$4,'E2-MS'!$D$4:$G$4,0)+(COUNTA('E2-PS'!$A$4:$G$4)-4),0)="","",(VLOOKUP($B80,'E2-MS'!$A$4:$G$46,MATCH(S$4,'E2-MS'!$D$4:$G$4,0)+(COUNTA('E2-PS'!$A$4:$G$4)-4),0))),"")</f>
        <v/>
      </c>
      <c r="T80" s="24" t="str">
        <f ca="1">IFERROR(IF(VLOOKUP($B80,'E2-MS'!$A$4:$G$46,MATCH(T$4,'E2-MS'!$D$4:$G$4,0)+(COUNTA('E2-PS'!$A$4:$G$4)-4),0)="","",(VLOOKUP($B80,'E2-MS'!$A$4:$G$46,MATCH(T$4,'E2-MS'!$D$4:$G$4,0)+(COUNTA('E2-PS'!$A$4:$G$4)-4),0))),"")</f>
        <v/>
      </c>
      <c r="U80" s="31" t="str">
        <f ca="1">IFERROR(IF(VLOOKUP($B80,'E2-MS'!$A$4:$G$46,MATCH(U$4,'E2-MS'!$D$4:$G$4,0)+(COUNTA('E2-PS'!$A$4:$G$4)-4),0)="","",(VLOOKUP($B80,'E2-MS'!$A$4:$G$46,MATCH(U$4,'E2-MS'!$D$4:$G$4,0)+(COUNTA('E2-PS'!$A$4:$G$4)-4),0))),"")</f>
        <v/>
      </c>
      <c r="V80" s="11" t="str">
        <f t="shared" ca="1" si="10"/>
        <v/>
      </c>
    </row>
    <row r="81" spans="1:22" x14ac:dyDescent="0.3">
      <c r="A81" s="9">
        <f t="shared" ca="1" si="11"/>
        <v>35</v>
      </c>
      <c r="B81" s="23">
        <f t="shared" ca="1" si="9"/>
        <v>35</v>
      </c>
      <c r="C81" s="24" t="str">
        <f ca="1">IFERROR(IF(VLOOKUP($B81,'E2-MS'!$A$4:$G$46,MATCH(C$4,'E2-MS'!$D$4:$G$4,0)+(COUNTA('E2-PS'!$A$4:$G$4)-4),0)="","",(VLOOKUP($B81,'E2-MS'!$A$4:$G$46,MATCH(C$4,'E2-MS'!$D$4:$G$4,0)+(COUNTA('E2-PS'!$A$4:$G$4)-4),0))),"")</f>
        <v/>
      </c>
      <c r="D81" s="24" t="str">
        <f ca="1">IFERROR(IF(VLOOKUP($B81,'E2-MS'!$A$4:$G$46,MATCH(D$4,'E2-MS'!$D$4:$G$4,0)+(COUNTA('E2-PS'!$A$4:$G$4)-4),0)="","",(VLOOKUP($B81,'E2-MS'!$A$4:$G$46,MATCH(D$4,'E2-MS'!$D$4:$G$4,0)+(COUNTA('E2-PS'!$A$4:$G$4)-4),0))),"")</f>
        <v/>
      </c>
      <c r="E81" s="24" t="str">
        <f ca="1">IFERROR(IF(VLOOKUP($B81,'E2-MS'!$A$4:$G$46,MATCH(E$4,'E2-MS'!$D$4:$G$4,0)+(COUNTA('E2-PS'!$A$4:$G$4)-4),0)="","",(VLOOKUP($B81,'E2-MS'!$A$4:$G$46,MATCH(E$4,'E2-MS'!$D$4:$G$4,0)+(COUNTA('E2-PS'!$A$4:$G$4)-4),0))),"")</f>
        <v/>
      </c>
      <c r="F81" s="24" t="str">
        <f ca="1">IFERROR(IF(VLOOKUP($B81,'E2-MS'!$A$4:$G$46,MATCH(F$4,'E2-MS'!$D$4:$G$4,0)+(COUNTA('E2-PS'!$A$4:$G$4)-4),0)="","",(VLOOKUP($B81,'E2-MS'!$A$4:$G$46,MATCH(F$4,'E2-MS'!$D$4:$G$4,0)+(COUNTA('E2-PS'!$A$4:$G$4)-4),0))),"")</f>
        <v/>
      </c>
      <c r="G81" s="24" t="str">
        <f ca="1">IFERROR(IF(VLOOKUP($B81,'E2-MS'!$A$4:$G$46,MATCH(G$4,'E2-MS'!$D$4:$G$4,0)+(COUNTA('E2-PS'!$A$4:$G$4)-4),0)="","",(VLOOKUP($B81,'E2-MS'!$A$4:$G$46,MATCH(G$4,'E2-MS'!$D$4:$G$4,0)+(COUNTA('E2-PS'!$A$4:$G$4)-4),0))),"")</f>
        <v/>
      </c>
      <c r="H81" s="24" t="str">
        <f ca="1">IFERROR(IF(VLOOKUP($B81,'E2-MS'!$A$4:$G$46,MATCH(H$4,'E2-MS'!$D$4:$G$4,0)+(COUNTA('E2-PS'!$A$4:$G$4)-4),0)="","",(VLOOKUP($B81,'E2-MS'!$A$4:$G$46,MATCH(H$4,'E2-MS'!$D$4:$G$4,0)+(COUNTA('E2-PS'!$A$4:$G$4)-4),0))),"")</f>
        <v/>
      </c>
      <c r="I81" s="24" t="str">
        <f ca="1">IFERROR(IF(VLOOKUP($B81,'E2-MS'!$A$4:$G$46,MATCH(I$4,'E2-MS'!$D$4:$G$4,0)+(COUNTA('E2-PS'!$A$4:$G$4)-4),0)="","",(VLOOKUP($B81,'E2-MS'!$A$4:$G$46,MATCH(I$4,'E2-MS'!$D$4:$G$4,0)+(COUNTA('E2-PS'!$A$4:$G$4)-4),0))),"")</f>
        <v/>
      </c>
      <c r="J81" s="24" t="str">
        <f ca="1">IFERROR(IF(VLOOKUP($B81,'E2-MS'!$A$4:$G$46,MATCH(J$4,'E2-MS'!$D$4:$G$4,0)+(COUNTA('E2-PS'!$A$4:$G$4)-4),0)="","",(VLOOKUP($B81,'E2-MS'!$A$4:$G$46,MATCH(J$4,'E2-MS'!$D$4:$G$4,0)+(COUNTA('E2-PS'!$A$4:$G$4)-4),0))),"")</f>
        <v/>
      </c>
      <c r="K81" s="24" t="str">
        <f ca="1">IFERROR(IF(VLOOKUP($B81,'E2-MS'!$A$4:$G$46,MATCH(K$4,'E2-MS'!$D$4:$G$4,0)+(COUNTA('E2-PS'!$A$4:$G$4)-4),0)="","",(VLOOKUP($B81,'E2-MS'!$A$4:$G$46,MATCH(K$4,'E2-MS'!$D$4:$G$4,0)+(COUNTA('E2-PS'!$A$4:$G$4)-4),0))),"")</f>
        <v/>
      </c>
      <c r="L81" s="24" t="str">
        <f ca="1">IFERROR(IF(VLOOKUP($B81,'E2-MS'!$A$4:$G$46,MATCH(L$4,'E2-MS'!$D$4:$G$4,0)+(COUNTA('E2-PS'!$A$4:$G$4)-4),0)="","",(VLOOKUP($B81,'E2-MS'!$A$4:$G$46,MATCH(L$4,'E2-MS'!$D$4:$G$4,0)+(COUNTA('E2-PS'!$A$4:$G$4)-4),0))),"")</f>
        <v/>
      </c>
      <c r="M81" s="24" t="str">
        <f ca="1">IFERROR(IF(VLOOKUP($B81,'E2-MS'!$A$4:$G$46,MATCH(M$4,'E2-MS'!$D$4:$G$4,0)+(COUNTA('E2-PS'!$A$4:$G$4)-4),0)="","",(VLOOKUP($B81,'E2-MS'!$A$4:$G$46,MATCH(M$4,'E2-MS'!$D$4:$G$4,0)+(COUNTA('E2-PS'!$A$4:$G$4)-4),0))),"")</f>
        <v/>
      </c>
      <c r="N81" s="24" t="str">
        <f ca="1">IFERROR(IF(VLOOKUP($B81,'E2-MS'!$A$4:$G$46,MATCH(N$4,'E2-MS'!$D$4:$G$4,0)+(COUNTA('E2-PS'!$A$4:$G$4)-4),0)="","",(VLOOKUP($B81,'E2-MS'!$A$4:$G$46,MATCH(N$4,'E2-MS'!$D$4:$G$4,0)+(COUNTA('E2-PS'!$A$4:$G$4)-4),0))),"")</f>
        <v/>
      </c>
      <c r="O81" s="24" t="str">
        <f ca="1">IFERROR(IF(VLOOKUP($B81,'E2-MS'!$A$4:$G$46,MATCH(O$4,'E2-MS'!$D$4:$G$4,0)+(COUNTA('E2-PS'!$A$4:$G$4)-4),0)="","",(VLOOKUP($B81,'E2-MS'!$A$4:$G$46,MATCH(O$4,'E2-MS'!$D$4:$G$4,0)+(COUNTA('E2-PS'!$A$4:$G$4)-4),0))),"")</f>
        <v/>
      </c>
      <c r="P81" s="24" t="str">
        <f ca="1">IFERROR(IF(VLOOKUP($B81,'E2-MS'!$A$4:$G$46,MATCH(P$4,'E2-MS'!$D$4:$G$4,0)+(COUNTA('E2-PS'!$A$4:$G$4)-4),0)="","",(VLOOKUP($B81,'E2-MS'!$A$4:$G$46,MATCH(P$4,'E2-MS'!$D$4:$G$4,0)+(COUNTA('E2-PS'!$A$4:$G$4)-4),0))),"")</f>
        <v/>
      </c>
      <c r="Q81" s="24" t="str">
        <f ca="1">IFERROR(IF(VLOOKUP($B81,'E2-MS'!$A$4:$G$46,MATCH(Q$4,'E2-MS'!$D$4:$G$4,0)+(COUNTA('E2-PS'!$A$4:$G$4)-4),0)="","",(VLOOKUP($B81,'E2-MS'!$A$4:$G$46,MATCH(Q$4,'E2-MS'!$D$4:$G$4,0)+(COUNTA('E2-PS'!$A$4:$G$4)-4),0))),"")</f>
        <v/>
      </c>
      <c r="R81" s="24" t="str">
        <f ca="1">IFERROR(IF(VLOOKUP($B81,'E2-MS'!$A$4:$G$46,MATCH(R$4,'E2-MS'!$D$4:$G$4,0)+(COUNTA('E2-PS'!$A$4:$G$4)-4),0)="","",(VLOOKUP($B81,'E2-MS'!$A$4:$G$46,MATCH(R$4,'E2-MS'!$D$4:$G$4,0)+(COUNTA('E2-PS'!$A$4:$G$4)-4),0))),"")</f>
        <v/>
      </c>
      <c r="S81" s="24" t="str">
        <f ca="1">IFERROR(IF(VLOOKUP($B81,'E2-MS'!$A$4:$G$46,MATCH(S$4,'E2-MS'!$D$4:$G$4,0)+(COUNTA('E2-PS'!$A$4:$G$4)-4),0)="","",(VLOOKUP($B81,'E2-MS'!$A$4:$G$46,MATCH(S$4,'E2-MS'!$D$4:$G$4,0)+(COUNTA('E2-PS'!$A$4:$G$4)-4),0))),"")</f>
        <v/>
      </c>
      <c r="T81" s="24" t="str">
        <f ca="1">IFERROR(IF(VLOOKUP($B81,'E2-MS'!$A$4:$G$46,MATCH(T$4,'E2-MS'!$D$4:$G$4,0)+(COUNTA('E2-PS'!$A$4:$G$4)-4),0)="","",(VLOOKUP($B81,'E2-MS'!$A$4:$G$46,MATCH(T$4,'E2-MS'!$D$4:$G$4,0)+(COUNTA('E2-PS'!$A$4:$G$4)-4),0))),"")</f>
        <v/>
      </c>
      <c r="U81" s="31" t="str">
        <f ca="1">IFERROR(IF(VLOOKUP($B81,'E2-MS'!$A$4:$G$46,MATCH(U$4,'E2-MS'!$D$4:$G$4,0)+(COUNTA('E2-PS'!$A$4:$G$4)-4),0)="","",(VLOOKUP($B81,'E2-MS'!$A$4:$G$46,MATCH(U$4,'E2-MS'!$D$4:$G$4,0)+(COUNTA('E2-PS'!$A$4:$G$4)-4),0))),"")</f>
        <v/>
      </c>
      <c r="V81" s="11" t="str">
        <f t="shared" ca="1" si="10"/>
        <v/>
      </c>
    </row>
    <row r="82" spans="1:22" x14ac:dyDescent="0.3">
      <c r="A82" s="9">
        <f t="shared" ca="1" si="11"/>
        <v>36</v>
      </c>
      <c r="B82" s="23">
        <f t="shared" ca="1" si="9"/>
        <v>36</v>
      </c>
      <c r="C82" s="24" t="str">
        <f ca="1">IFERROR(IF(VLOOKUP($B82,'E2-MS'!$A$4:$G$46,MATCH(C$4,'E2-MS'!$D$4:$G$4,0)+(COUNTA('E2-PS'!$A$4:$G$4)-4),0)="","",(VLOOKUP($B82,'E2-MS'!$A$4:$G$46,MATCH(C$4,'E2-MS'!$D$4:$G$4,0)+(COUNTA('E2-PS'!$A$4:$G$4)-4),0))),"")</f>
        <v/>
      </c>
      <c r="D82" s="24" t="str">
        <f ca="1">IFERROR(IF(VLOOKUP($B82,'E2-MS'!$A$4:$G$46,MATCH(D$4,'E2-MS'!$D$4:$G$4,0)+(COUNTA('E2-PS'!$A$4:$G$4)-4),0)="","",(VLOOKUP($B82,'E2-MS'!$A$4:$G$46,MATCH(D$4,'E2-MS'!$D$4:$G$4,0)+(COUNTA('E2-PS'!$A$4:$G$4)-4),0))),"")</f>
        <v/>
      </c>
      <c r="E82" s="24" t="str">
        <f ca="1">IFERROR(IF(VLOOKUP($B82,'E2-MS'!$A$4:$G$46,MATCH(E$4,'E2-MS'!$D$4:$G$4,0)+(COUNTA('E2-PS'!$A$4:$G$4)-4),0)="","",(VLOOKUP($B82,'E2-MS'!$A$4:$G$46,MATCH(E$4,'E2-MS'!$D$4:$G$4,0)+(COUNTA('E2-PS'!$A$4:$G$4)-4),0))),"")</f>
        <v/>
      </c>
      <c r="F82" s="24" t="str">
        <f ca="1">IFERROR(IF(VLOOKUP($B82,'E2-MS'!$A$4:$G$46,MATCH(F$4,'E2-MS'!$D$4:$G$4,0)+(COUNTA('E2-PS'!$A$4:$G$4)-4),0)="","",(VLOOKUP($B82,'E2-MS'!$A$4:$G$46,MATCH(F$4,'E2-MS'!$D$4:$G$4,0)+(COUNTA('E2-PS'!$A$4:$G$4)-4),0))),"")</f>
        <v/>
      </c>
      <c r="G82" s="24" t="str">
        <f ca="1">IFERROR(IF(VLOOKUP($B82,'E2-MS'!$A$4:$G$46,MATCH(G$4,'E2-MS'!$D$4:$G$4,0)+(COUNTA('E2-PS'!$A$4:$G$4)-4),0)="","",(VLOOKUP($B82,'E2-MS'!$A$4:$G$46,MATCH(G$4,'E2-MS'!$D$4:$G$4,0)+(COUNTA('E2-PS'!$A$4:$G$4)-4),0))),"")</f>
        <v/>
      </c>
      <c r="H82" s="24" t="str">
        <f ca="1">IFERROR(IF(VLOOKUP($B82,'E2-MS'!$A$4:$G$46,MATCH(H$4,'E2-MS'!$D$4:$G$4,0)+(COUNTA('E2-PS'!$A$4:$G$4)-4),0)="","",(VLOOKUP($B82,'E2-MS'!$A$4:$G$46,MATCH(H$4,'E2-MS'!$D$4:$G$4,0)+(COUNTA('E2-PS'!$A$4:$G$4)-4),0))),"")</f>
        <v/>
      </c>
      <c r="I82" s="24" t="str">
        <f ca="1">IFERROR(IF(VLOOKUP($B82,'E2-MS'!$A$4:$G$46,MATCH(I$4,'E2-MS'!$D$4:$G$4,0)+(COUNTA('E2-PS'!$A$4:$G$4)-4),0)="","",(VLOOKUP($B82,'E2-MS'!$A$4:$G$46,MATCH(I$4,'E2-MS'!$D$4:$G$4,0)+(COUNTA('E2-PS'!$A$4:$G$4)-4),0))),"")</f>
        <v/>
      </c>
      <c r="J82" s="24" t="str">
        <f ca="1">IFERROR(IF(VLOOKUP($B82,'E2-MS'!$A$4:$G$46,MATCH(J$4,'E2-MS'!$D$4:$G$4,0)+(COUNTA('E2-PS'!$A$4:$G$4)-4),0)="","",(VLOOKUP($B82,'E2-MS'!$A$4:$G$46,MATCH(J$4,'E2-MS'!$D$4:$G$4,0)+(COUNTA('E2-PS'!$A$4:$G$4)-4),0))),"")</f>
        <v/>
      </c>
      <c r="K82" s="24" t="str">
        <f ca="1">IFERROR(IF(VLOOKUP($B82,'E2-MS'!$A$4:$G$46,MATCH(K$4,'E2-MS'!$D$4:$G$4,0)+(COUNTA('E2-PS'!$A$4:$G$4)-4),0)="","",(VLOOKUP($B82,'E2-MS'!$A$4:$G$46,MATCH(K$4,'E2-MS'!$D$4:$G$4,0)+(COUNTA('E2-PS'!$A$4:$G$4)-4),0))),"")</f>
        <v/>
      </c>
      <c r="L82" s="24" t="str">
        <f ca="1">IFERROR(IF(VLOOKUP($B82,'E2-MS'!$A$4:$G$46,MATCH(L$4,'E2-MS'!$D$4:$G$4,0)+(COUNTA('E2-PS'!$A$4:$G$4)-4),0)="","",(VLOOKUP($B82,'E2-MS'!$A$4:$G$46,MATCH(L$4,'E2-MS'!$D$4:$G$4,0)+(COUNTA('E2-PS'!$A$4:$G$4)-4),0))),"")</f>
        <v/>
      </c>
      <c r="M82" s="24" t="str">
        <f ca="1">IFERROR(IF(VLOOKUP($B82,'E2-MS'!$A$4:$G$46,MATCH(M$4,'E2-MS'!$D$4:$G$4,0)+(COUNTA('E2-PS'!$A$4:$G$4)-4),0)="","",(VLOOKUP($B82,'E2-MS'!$A$4:$G$46,MATCH(M$4,'E2-MS'!$D$4:$G$4,0)+(COUNTA('E2-PS'!$A$4:$G$4)-4),0))),"")</f>
        <v/>
      </c>
      <c r="N82" s="24" t="str">
        <f ca="1">IFERROR(IF(VLOOKUP($B82,'E2-MS'!$A$4:$G$46,MATCH(N$4,'E2-MS'!$D$4:$G$4,0)+(COUNTA('E2-PS'!$A$4:$G$4)-4),0)="","",(VLOOKUP($B82,'E2-MS'!$A$4:$G$46,MATCH(N$4,'E2-MS'!$D$4:$G$4,0)+(COUNTA('E2-PS'!$A$4:$G$4)-4),0))),"")</f>
        <v/>
      </c>
      <c r="O82" s="24" t="str">
        <f ca="1">IFERROR(IF(VLOOKUP($B82,'E2-MS'!$A$4:$G$46,MATCH(O$4,'E2-MS'!$D$4:$G$4,0)+(COUNTA('E2-PS'!$A$4:$G$4)-4),0)="","",(VLOOKUP($B82,'E2-MS'!$A$4:$G$46,MATCH(O$4,'E2-MS'!$D$4:$G$4,0)+(COUNTA('E2-PS'!$A$4:$G$4)-4),0))),"")</f>
        <v/>
      </c>
      <c r="P82" s="24" t="str">
        <f ca="1">IFERROR(IF(VLOOKUP($B82,'E2-MS'!$A$4:$G$46,MATCH(P$4,'E2-MS'!$D$4:$G$4,0)+(COUNTA('E2-PS'!$A$4:$G$4)-4),0)="","",(VLOOKUP($B82,'E2-MS'!$A$4:$G$46,MATCH(P$4,'E2-MS'!$D$4:$G$4,0)+(COUNTA('E2-PS'!$A$4:$G$4)-4),0))),"")</f>
        <v/>
      </c>
      <c r="Q82" s="24" t="str">
        <f ca="1">IFERROR(IF(VLOOKUP($B82,'E2-MS'!$A$4:$G$46,MATCH(Q$4,'E2-MS'!$D$4:$G$4,0)+(COUNTA('E2-PS'!$A$4:$G$4)-4),0)="","",(VLOOKUP($B82,'E2-MS'!$A$4:$G$46,MATCH(Q$4,'E2-MS'!$D$4:$G$4,0)+(COUNTA('E2-PS'!$A$4:$G$4)-4),0))),"")</f>
        <v/>
      </c>
      <c r="R82" s="24" t="str">
        <f ca="1">IFERROR(IF(VLOOKUP($B82,'E2-MS'!$A$4:$G$46,MATCH(R$4,'E2-MS'!$D$4:$G$4,0)+(COUNTA('E2-PS'!$A$4:$G$4)-4),0)="","",(VLOOKUP($B82,'E2-MS'!$A$4:$G$46,MATCH(R$4,'E2-MS'!$D$4:$G$4,0)+(COUNTA('E2-PS'!$A$4:$G$4)-4),0))),"")</f>
        <v/>
      </c>
      <c r="S82" s="24" t="str">
        <f ca="1">IFERROR(IF(VLOOKUP($B82,'E2-MS'!$A$4:$G$46,MATCH(S$4,'E2-MS'!$D$4:$G$4,0)+(COUNTA('E2-PS'!$A$4:$G$4)-4),0)="","",(VLOOKUP($B82,'E2-MS'!$A$4:$G$46,MATCH(S$4,'E2-MS'!$D$4:$G$4,0)+(COUNTA('E2-PS'!$A$4:$G$4)-4),0))),"")</f>
        <v/>
      </c>
      <c r="T82" s="24" t="str">
        <f ca="1">IFERROR(IF(VLOOKUP($B82,'E2-MS'!$A$4:$G$46,MATCH(T$4,'E2-MS'!$D$4:$G$4,0)+(COUNTA('E2-PS'!$A$4:$G$4)-4),0)="","",(VLOOKUP($B82,'E2-MS'!$A$4:$G$46,MATCH(T$4,'E2-MS'!$D$4:$G$4,0)+(COUNTA('E2-PS'!$A$4:$G$4)-4),0))),"")</f>
        <v/>
      </c>
      <c r="U82" s="31" t="str">
        <f ca="1">IFERROR(IF(VLOOKUP($B82,'E2-MS'!$A$4:$G$46,MATCH(U$4,'E2-MS'!$D$4:$G$4,0)+(COUNTA('E2-PS'!$A$4:$G$4)-4),0)="","",(VLOOKUP($B82,'E2-MS'!$A$4:$G$46,MATCH(U$4,'E2-MS'!$D$4:$G$4,0)+(COUNTA('E2-PS'!$A$4:$G$4)-4),0))),"")</f>
        <v/>
      </c>
      <c r="V82" s="11" t="str">
        <f t="shared" ca="1" si="10"/>
        <v/>
      </c>
    </row>
    <row r="83" spans="1:22" x14ac:dyDescent="0.3">
      <c r="A83" s="9" t="str">
        <f t="shared" ca="1" si="11"/>
        <v/>
      </c>
      <c r="B83" s="23" t="str">
        <f t="shared" ca="1" si="9"/>
        <v/>
      </c>
      <c r="C83" s="24" t="str">
        <f ca="1">IFERROR(IF(VLOOKUP($B83,'E2-MS'!$A$4:$G$46,MATCH(C$4,'E2-MS'!$D$4:$G$4,0)+(COUNTA('E2-PS'!$A$4:$G$4)-4),0)="","",(VLOOKUP($B83,'E2-MS'!$A$4:$G$46,MATCH(C$4,'E2-MS'!$D$4:$G$4,0)+(COUNTA('E2-PS'!$A$4:$G$4)-4),0))),"")</f>
        <v/>
      </c>
      <c r="D83" s="24" t="str">
        <f ca="1">IFERROR(IF(VLOOKUP($B83,'E2-MS'!$A$4:$G$46,MATCH(D$4,'E2-MS'!$D$4:$G$4,0)+(COUNTA('E2-PS'!$A$4:$G$4)-4),0)="","",(VLOOKUP($B83,'E2-MS'!$A$4:$G$46,MATCH(D$4,'E2-MS'!$D$4:$G$4,0)+(COUNTA('E2-PS'!$A$4:$G$4)-4),0))),"")</f>
        <v/>
      </c>
      <c r="E83" s="24" t="str">
        <f ca="1">IFERROR(IF(VLOOKUP($B83,'E2-MS'!$A$4:$G$46,MATCH(E$4,'E2-MS'!$D$4:$G$4,0)+(COUNTA('E2-PS'!$A$4:$G$4)-4),0)="","",(VLOOKUP($B83,'E2-MS'!$A$4:$G$46,MATCH(E$4,'E2-MS'!$D$4:$G$4,0)+(COUNTA('E2-PS'!$A$4:$G$4)-4),0))),"")</f>
        <v/>
      </c>
      <c r="F83" s="24" t="str">
        <f ca="1">IFERROR(IF(VLOOKUP($B83,'E2-MS'!$A$4:$G$46,MATCH(F$4,'E2-MS'!$D$4:$G$4,0)+(COUNTA('E2-PS'!$A$4:$G$4)-4),0)="","",(VLOOKUP($B83,'E2-MS'!$A$4:$G$46,MATCH(F$4,'E2-MS'!$D$4:$G$4,0)+(COUNTA('E2-PS'!$A$4:$G$4)-4),0))),"")</f>
        <v/>
      </c>
      <c r="G83" s="24" t="str">
        <f ca="1">IFERROR(IF(VLOOKUP($B83,'E2-MS'!$A$4:$G$46,MATCH(G$4,'E2-MS'!$D$4:$G$4,0)+(COUNTA('E2-PS'!$A$4:$G$4)-4),0)="","",(VLOOKUP($B83,'E2-MS'!$A$4:$G$46,MATCH(G$4,'E2-MS'!$D$4:$G$4,0)+(COUNTA('E2-PS'!$A$4:$G$4)-4),0))),"")</f>
        <v/>
      </c>
      <c r="H83" s="24" t="str">
        <f ca="1">IFERROR(IF(VLOOKUP($B83,'E2-MS'!$A$4:$G$46,MATCH(H$4,'E2-MS'!$D$4:$G$4,0)+(COUNTA('E2-PS'!$A$4:$G$4)-4),0)="","",(VLOOKUP($B83,'E2-MS'!$A$4:$G$46,MATCH(H$4,'E2-MS'!$D$4:$G$4,0)+(COUNTA('E2-PS'!$A$4:$G$4)-4),0))),"")</f>
        <v/>
      </c>
      <c r="I83" s="24" t="str">
        <f ca="1">IFERROR(IF(VLOOKUP($B83,'E2-MS'!$A$4:$G$46,MATCH(I$4,'E2-MS'!$D$4:$G$4,0)+(COUNTA('E2-PS'!$A$4:$G$4)-4),0)="","",(VLOOKUP($B83,'E2-MS'!$A$4:$G$46,MATCH(I$4,'E2-MS'!$D$4:$G$4,0)+(COUNTA('E2-PS'!$A$4:$G$4)-4),0))),"")</f>
        <v/>
      </c>
      <c r="J83" s="24" t="str">
        <f ca="1">IFERROR(IF(VLOOKUP($B83,'E2-MS'!$A$4:$G$46,MATCH(J$4,'E2-MS'!$D$4:$G$4,0)+(COUNTA('E2-PS'!$A$4:$G$4)-4),0)="","",(VLOOKUP($B83,'E2-MS'!$A$4:$G$46,MATCH(J$4,'E2-MS'!$D$4:$G$4,0)+(COUNTA('E2-PS'!$A$4:$G$4)-4),0))),"")</f>
        <v/>
      </c>
      <c r="K83" s="24" t="str">
        <f ca="1">IFERROR(IF(VLOOKUP($B83,'E2-MS'!$A$4:$G$46,MATCH(K$4,'E2-MS'!$D$4:$G$4,0)+(COUNTA('E2-PS'!$A$4:$G$4)-4),0)="","",(VLOOKUP($B83,'E2-MS'!$A$4:$G$46,MATCH(K$4,'E2-MS'!$D$4:$G$4,0)+(COUNTA('E2-PS'!$A$4:$G$4)-4),0))),"")</f>
        <v/>
      </c>
      <c r="L83" s="24" t="str">
        <f ca="1">IFERROR(IF(VLOOKUP($B83,'E2-MS'!$A$4:$G$46,MATCH(L$4,'E2-MS'!$D$4:$G$4,0)+(COUNTA('E2-PS'!$A$4:$G$4)-4),0)="","",(VLOOKUP($B83,'E2-MS'!$A$4:$G$46,MATCH(L$4,'E2-MS'!$D$4:$G$4,0)+(COUNTA('E2-PS'!$A$4:$G$4)-4),0))),"")</f>
        <v/>
      </c>
      <c r="M83" s="24" t="str">
        <f ca="1">IFERROR(IF(VLOOKUP($B83,'E2-MS'!$A$4:$G$46,MATCH(M$4,'E2-MS'!$D$4:$G$4,0)+(COUNTA('E2-PS'!$A$4:$G$4)-4),0)="","",(VLOOKUP($B83,'E2-MS'!$A$4:$G$46,MATCH(M$4,'E2-MS'!$D$4:$G$4,0)+(COUNTA('E2-PS'!$A$4:$G$4)-4),0))),"")</f>
        <v/>
      </c>
      <c r="N83" s="24" t="str">
        <f ca="1">IFERROR(IF(VLOOKUP($B83,'E2-MS'!$A$4:$G$46,MATCH(N$4,'E2-MS'!$D$4:$G$4,0)+(COUNTA('E2-PS'!$A$4:$G$4)-4),0)="","",(VLOOKUP($B83,'E2-MS'!$A$4:$G$46,MATCH(N$4,'E2-MS'!$D$4:$G$4,0)+(COUNTA('E2-PS'!$A$4:$G$4)-4),0))),"")</f>
        <v/>
      </c>
      <c r="O83" s="24" t="str">
        <f ca="1">IFERROR(IF(VLOOKUP($B83,'E2-MS'!$A$4:$G$46,MATCH(O$4,'E2-MS'!$D$4:$G$4,0)+(COUNTA('E2-PS'!$A$4:$G$4)-4),0)="","",(VLOOKUP($B83,'E2-MS'!$A$4:$G$46,MATCH(O$4,'E2-MS'!$D$4:$G$4,0)+(COUNTA('E2-PS'!$A$4:$G$4)-4),0))),"")</f>
        <v/>
      </c>
      <c r="P83" s="24" t="str">
        <f ca="1">IFERROR(IF(VLOOKUP($B83,'E2-MS'!$A$4:$G$46,MATCH(P$4,'E2-MS'!$D$4:$G$4,0)+(COUNTA('E2-PS'!$A$4:$G$4)-4),0)="","",(VLOOKUP($B83,'E2-MS'!$A$4:$G$46,MATCH(P$4,'E2-MS'!$D$4:$G$4,0)+(COUNTA('E2-PS'!$A$4:$G$4)-4),0))),"")</f>
        <v/>
      </c>
      <c r="Q83" s="24" t="str">
        <f ca="1">IFERROR(IF(VLOOKUP($B83,'E2-MS'!$A$4:$G$46,MATCH(Q$4,'E2-MS'!$D$4:$G$4,0)+(COUNTA('E2-PS'!$A$4:$G$4)-4),0)="","",(VLOOKUP($B83,'E2-MS'!$A$4:$G$46,MATCH(Q$4,'E2-MS'!$D$4:$G$4,0)+(COUNTA('E2-PS'!$A$4:$G$4)-4),0))),"")</f>
        <v/>
      </c>
      <c r="R83" s="24" t="str">
        <f ca="1">IFERROR(IF(VLOOKUP($B83,'E2-MS'!$A$4:$G$46,MATCH(R$4,'E2-MS'!$D$4:$G$4,0)+(COUNTA('E2-PS'!$A$4:$G$4)-4),0)="","",(VLOOKUP($B83,'E2-MS'!$A$4:$G$46,MATCH(R$4,'E2-MS'!$D$4:$G$4,0)+(COUNTA('E2-PS'!$A$4:$G$4)-4),0))),"")</f>
        <v/>
      </c>
      <c r="S83" s="24" t="str">
        <f ca="1">IFERROR(IF(VLOOKUP($B83,'E2-MS'!$A$4:$G$46,MATCH(S$4,'E2-MS'!$D$4:$G$4,0)+(COUNTA('E2-PS'!$A$4:$G$4)-4),0)="","",(VLOOKUP($B83,'E2-MS'!$A$4:$G$46,MATCH(S$4,'E2-MS'!$D$4:$G$4,0)+(COUNTA('E2-PS'!$A$4:$G$4)-4),0))),"")</f>
        <v/>
      </c>
      <c r="T83" s="24" t="str">
        <f ca="1">IFERROR(IF(VLOOKUP($B83,'E2-MS'!$A$4:$G$46,MATCH(T$4,'E2-MS'!$D$4:$G$4,0)+(COUNTA('E2-PS'!$A$4:$G$4)-4),0)="","",(VLOOKUP($B83,'E2-MS'!$A$4:$G$46,MATCH(T$4,'E2-MS'!$D$4:$G$4,0)+(COUNTA('E2-PS'!$A$4:$G$4)-4),0))),"")</f>
        <v/>
      </c>
      <c r="U83" s="31" t="str">
        <f ca="1">IFERROR(IF(VLOOKUP($B83,'E2-MS'!$A$4:$G$46,MATCH(U$4,'E2-MS'!$D$4:$G$4,0)+(COUNTA('E2-PS'!$A$4:$G$4)-4),0)="","",(VLOOKUP($B83,'E2-MS'!$A$4:$G$46,MATCH(U$4,'E2-MS'!$D$4:$G$4,0)+(COUNTA('E2-PS'!$A$4:$G$4)-4),0))),"")</f>
        <v/>
      </c>
      <c r="V83" s="11" t="str">
        <f t="shared" ca="1" si="10"/>
        <v/>
      </c>
    </row>
    <row r="84" spans="1:22" x14ac:dyDescent="0.3">
      <c r="A84" s="9" t="str">
        <f t="shared" ca="1" si="11"/>
        <v/>
      </c>
      <c r="B84" s="23" t="str">
        <f t="shared" ca="1" si="9"/>
        <v/>
      </c>
      <c r="C84" s="24" t="str">
        <f ca="1">IFERROR(IF(VLOOKUP($B84,'E2-MS'!$A$4:$G$46,MATCH(C$4,'E2-MS'!$D$4:$G$4,0)+(COUNTA('E2-PS'!$A$4:$G$4)-4),0)="","",(VLOOKUP($B84,'E2-MS'!$A$4:$G$46,MATCH(C$4,'E2-MS'!$D$4:$G$4,0)+(COUNTA('E2-PS'!$A$4:$G$4)-4),0))),"")</f>
        <v/>
      </c>
      <c r="D84" s="24" t="str">
        <f ca="1">IFERROR(IF(VLOOKUP($B84,'E2-MS'!$A$4:$G$46,MATCH(D$4,'E2-MS'!$D$4:$G$4,0)+(COUNTA('E2-PS'!$A$4:$G$4)-4),0)="","",(VLOOKUP($B84,'E2-MS'!$A$4:$G$46,MATCH(D$4,'E2-MS'!$D$4:$G$4,0)+(COUNTA('E2-PS'!$A$4:$G$4)-4),0))),"")</f>
        <v/>
      </c>
      <c r="E84" s="24" t="str">
        <f ca="1">IFERROR(IF(VLOOKUP($B84,'E2-MS'!$A$4:$G$46,MATCH(E$4,'E2-MS'!$D$4:$G$4,0)+(COUNTA('E2-PS'!$A$4:$G$4)-4),0)="","",(VLOOKUP($B84,'E2-MS'!$A$4:$G$46,MATCH(E$4,'E2-MS'!$D$4:$G$4,0)+(COUNTA('E2-PS'!$A$4:$G$4)-4),0))),"")</f>
        <v/>
      </c>
      <c r="F84" s="24" t="str">
        <f ca="1">IFERROR(IF(VLOOKUP($B84,'E2-MS'!$A$4:$G$46,MATCH(F$4,'E2-MS'!$D$4:$G$4,0)+(COUNTA('E2-PS'!$A$4:$G$4)-4),0)="","",(VLOOKUP($B84,'E2-MS'!$A$4:$G$46,MATCH(F$4,'E2-MS'!$D$4:$G$4,0)+(COUNTA('E2-PS'!$A$4:$G$4)-4),0))),"")</f>
        <v/>
      </c>
      <c r="G84" s="24" t="str">
        <f ca="1">IFERROR(IF(VLOOKUP($B84,'E2-MS'!$A$4:$G$46,MATCH(G$4,'E2-MS'!$D$4:$G$4,0)+(COUNTA('E2-PS'!$A$4:$G$4)-4),0)="","",(VLOOKUP($B84,'E2-MS'!$A$4:$G$46,MATCH(G$4,'E2-MS'!$D$4:$G$4,0)+(COUNTA('E2-PS'!$A$4:$G$4)-4),0))),"")</f>
        <v/>
      </c>
      <c r="H84" s="24" t="str">
        <f ca="1">IFERROR(IF(VLOOKUP($B84,'E2-MS'!$A$4:$G$46,MATCH(H$4,'E2-MS'!$D$4:$G$4,0)+(COUNTA('E2-PS'!$A$4:$G$4)-4),0)="","",(VLOOKUP($B84,'E2-MS'!$A$4:$G$46,MATCH(H$4,'E2-MS'!$D$4:$G$4,0)+(COUNTA('E2-PS'!$A$4:$G$4)-4),0))),"")</f>
        <v/>
      </c>
      <c r="I84" s="24" t="str">
        <f ca="1">IFERROR(IF(VLOOKUP($B84,'E2-MS'!$A$4:$G$46,MATCH(I$4,'E2-MS'!$D$4:$G$4,0)+(COUNTA('E2-PS'!$A$4:$G$4)-4),0)="","",(VLOOKUP($B84,'E2-MS'!$A$4:$G$46,MATCH(I$4,'E2-MS'!$D$4:$G$4,0)+(COUNTA('E2-PS'!$A$4:$G$4)-4),0))),"")</f>
        <v/>
      </c>
      <c r="J84" s="24" t="str">
        <f ca="1">IFERROR(IF(VLOOKUP($B84,'E2-MS'!$A$4:$G$46,MATCH(J$4,'E2-MS'!$D$4:$G$4,0)+(COUNTA('E2-PS'!$A$4:$G$4)-4),0)="","",(VLOOKUP($B84,'E2-MS'!$A$4:$G$46,MATCH(J$4,'E2-MS'!$D$4:$G$4,0)+(COUNTA('E2-PS'!$A$4:$G$4)-4),0))),"")</f>
        <v/>
      </c>
      <c r="K84" s="24" t="str">
        <f ca="1">IFERROR(IF(VLOOKUP($B84,'E2-MS'!$A$4:$G$46,MATCH(K$4,'E2-MS'!$D$4:$G$4,0)+(COUNTA('E2-PS'!$A$4:$G$4)-4),0)="","",(VLOOKUP($B84,'E2-MS'!$A$4:$G$46,MATCH(K$4,'E2-MS'!$D$4:$G$4,0)+(COUNTA('E2-PS'!$A$4:$G$4)-4),0))),"")</f>
        <v/>
      </c>
      <c r="L84" s="24" t="str">
        <f ca="1">IFERROR(IF(VLOOKUP($B84,'E2-MS'!$A$4:$G$46,MATCH(L$4,'E2-MS'!$D$4:$G$4,0)+(COUNTA('E2-PS'!$A$4:$G$4)-4),0)="","",(VLOOKUP($B84,'E2-MS'!$A$4:$G$46,MATCH(L$4,'E2-MS'!$D$4:$G$4,0)+(COUNTA('E2-PS'!$A$4:$G$4)-4),0))),"")</f>
        <v/>
      </c>
      <c r="M84" s="24" t="str">
        <f ca="1">IFERROR(IF(VLOOKUP($B84,'E2-MS'!$A$4:$G$46,MATCH(M$4,'E2-MS'!$D$4:$G$4,0)+(COUNTA('E2-PS'!$A$4:$G$4)-4),0)="","",(VLOOKUP($B84,'E2-MS'!$A$4:$G$46,MATCH(M$4,'E2-MS'!$D$4:$G$4,0)+(COUNTA('E2-PS'!$A$4:$G$4)-4),0))),"")</f>
        <v/>
      </c>
      <c r="N84" s="24" t="str">
        <f ca="1">IFERROR(IF(VLOOKUP($B84,'E2-MS'!$A$4:$G$46,MATCH(N$4,'E2-MS'!$D$4:$G$4,0)+(COUNTA('E2-PS'!$A$4:$G$4)-4),0)="","",(VLOOKUP($B84,'E2-MS'!$A$4:$G$46,MATCH(N$4,'E2-MS'!$D$4:$G$4,0)+(COUNTA('E2-PS'!$A$4:$G$4)-4),0))),"")</f>
        <v/>
      </c>
      <c r="O84" s="24" t="str">
        <f ca="1">IFERROR(IF(VLOOKUP($B84,'E2-MS'!$A$4:$G$46,MATCH(O$4,'E2-MS'!$D$4:$G$4,0)+(COUNTA('E2-PS'!$A$4:$G$4)-4),0)="","",(VLOOKUP($B84,'E2-MS'!$A$4:$G$46,MATCH(O$4,'E2-MS'!$D$4:$G$4,0)+(COUNTA('E2-PS'!$A$4:$G$4)-4),0))),"")</f>
        <v/>
      </c>
      <c r="P84" s="24" t="str">
        <f ca="1">IFERROR(IF(VLOOKUP($B84,'E2-MS'!$A$4:$G$46,MATCH(P$4,'E2-MS'!$D$4:$G$4,0)+(COUNTA('E2-PS'!$A$4:$G$4)-4),0)="","",(VLOOKUP($B84,'E2-MS'!$A$4:$G$46,MATCH(P$4,'E2-MS'!$D$4:$G$4,0)+(COUNTA('E2-PS'!$A$4:$G$4)-4),0))),"")</f>
        <v/>
      </c>
      <c r="Q84" s="24" t="str">
        <f ca="1">IFERROR(IF(VLOOKUP($B84,'E2-MS'!$A$4:$G$46,MATCH(Q$4,'E2-MS'!$D$4:$G$4,0)+(COUNTA('E2-PS'!$A$4:$G$4)-4),0)="","",(VLOOKUP($B84,'E2-MS'!$A$4:$G$46,MATCH(Q$4,'E2-MS'!$D$4:$G$4,0)+(COUNTA('E2-PS'!$A$4:$G$4)-4),0))),"")</f>
        <v/>
      </c>
      <c r="R84" s="24" t="str">
        <f ca="1">IFERROR(IF(VLOOKUP($B84,'E2-MS'!$A$4:$G$46,MATCH(R$4,'E2-MS'!$D$4:$G$4,0)+(COUNTA('E2-PS'!$A$4:$G$4)-4),0)="","",(VLOOKUP($B84,'E2-MS'!$A$4:$G$46,MATCH(R$4,'E2-MS'!$D$4:$G$4,0)+(COUNTA('E2-PS'!$A$4:$G$4)-4),0))),"")</f>
        <v/>
      </c>
      <c r="S84" s="24" t="str">
        <f ca="1">IFERROR(IF(VLOOKUP($B84,'E2-MS'!$A$4:$G$46,MATCH(S$4,'E2-MS'!$D$4:$G$4,0)+(COUNTA('E2-PS'!$A$4:$G$4)-4),0)="","",(VLOOKUP($B84,'E2-MS'!$A$4:$G$46,MATCH(S$4,'E2-MS'!$D$4:$G$4,0)+(COUNTA('E2-PS'!$A$4:$G$4)-4),0))),"")</f>
        <v/>
      </c>
      <c r="T84" s="24" t="str">
        <f ca="1">IFERROR(IF(VLOOKUP($B84,'E2-MS'!$A$4:$G$46,MATCH(T$4,'E2-MS'!$D$4:$G$4,0)+(COUNTA('E2-PS'!$A$4:$G$4)-4),0)="","",(VLOOKUP($B84,'E2-MS'!$A$4:$G$46,MATCH(T$4,'E2-MS'!$D$4:$G$4,0)+(COUNTA('E2-PS'!$A$4:$G$4)-4),0))),"")</f>
        <v/>
      </c>
      <c r="U84" s="31" t="str">
        <f ca="1">IFERROR(IF(VLOOKUP($B84,'E2-MS'!$A$4:$G$46,MATCH(U$4,'E2-MS'!$D$4:$G$4,0)+(COUNTA('E2-PS'!$A$4:$G$4)-4),0)="","",(VLOOKUP($B84,'E2-MS'!$A$4:$G$46,MATCH(U$4,'E2-MS'!$D$4:$G$4,0)+(COUNTA('E2-PS'!$A$4:$G$4)-4),0))),"")</f>
        <v/>
      </c>
      <c r="V84" s="11" t="str">
        <f t="shared" ca="1" si="10"/>
        <v/>
      </c>
    </row>
  </sheetData>
  <mergeCells count="1">
    <mergeCell ref="B1:B2"/>
  </mergeCells>
  <conditionalFormatting sqref="B5:U44 B47:U84">
    <cfRule type="expression" dxfId="8" priority="42">
      <formula>IF($B5="",TRUE,FALSE)</formula>
    </cfRule>
  </conditionalFormatting>
  <conditionalFormatting sqref="T1 T3:U44 T46:U1048576">
    <cfRule type="expression" dxfId="7" priority="27">
      <formula>IF(T$4="",TRUE,FALSE)</formula>
    </cfRule>
  </conditionalFormatting>
  <conditionalFormatting sqref="U1">
    <cfRule type="expression" dxfId="6" priority="26">
      <formula>IF(U$4="",TRUE,FALSE)</formula>
    </cfRule>
  </conditionalFormatting>
  <conditionalFormatting sqref="S1 S3:S44 S46:S1048576">
    <cfRule type="expression" dxfId="5" priority="25">
      <formula>IF($S$4="",TRUE,FALSE)</formula>
    </cfRule>
  </conditionalFormatting>
  <conditionalFormatting sqref="R1 R3:R44 R46:R1048576">
    <cfRule type="expression" dxfId="4" priority="24">
      <formula>IF($R$4="",TRUE,FALSE)</formula>
    </cfRule>
  </conditionalFormatting>
  <conditionalFormatting sqref="C5:U44 C47:U84">
    <cfRule type="expression" dxfId="3" priority="23">
      <formula>IF(AND(C$2=TRUE,$B5&lt;&gt;""),TRUE,FALSE)</formula>
    </cfRule>
  </conditionalFormatting>
  <conditionalFormatting sqref="T45:U45">
    <cfRule type="expression" dxfId="2" priority="21">
      <formula>IF(T$4="",TRUE,FALSE)</formula>
    </cfRule>
  </conditionalFormatting>
  <conditionalFormatting sqref="S45">
    <cfRule type="expression" dxfId="1" priority="20">
      <formula>IF($S$4="",TRUE,FALSE)</formula>
    </cfRule>
  </conditionalFormatting>
  <conditionalFormatting sqref="R45">
    <cfRule type="expression" dxfId="0" priority="19">
      <formula>IF($R$4="",TRUE,FALSE)</formula>
    </cfRule>
  </conditionalFormatting>
  <printOptions horizontalCentered="1" verticalCentered="1"/>
  <pageMargins left="0.11811023622047245" right="0.11811023622047245" top="0.15748031496062992" bottom="0.15748031496062992" header="0.31496062992125984" footer="0.31496062992125984"/>
  <pageSetup paperSize="9" scale="58" fitToHeight="8" orientation="landscape" r:id="rId1"/>
  <rowBreaks count="1" manualBreakCount="1">
    <brk id="44" max="20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800-000000000000}">
          <x14:formula1>
            <xm:f>'Base de travail'!$A$1:$A$12</xm:f>
          </x14:formula1>
          <xm:sqref>B1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84"/>
  <sheetViews>
    <sheetView workbookViewId="0">
      <selection sqref="A1:A12"/>
    </sheetView>
  </sheetViews>
  <sheetFormatPr baseColWidth="10" defaultRowHeight="15" x14ac:dyDescent="0.25"/>
  <sheetData>
    <row r="1" spans="1:6" ht="18.75" x14ac:dyDescent="0.3">
      <c r="A1" s="4" t="s">
        <v>14</v>
      </c>
      <c r="B1" s="5">
        <v>44501</v>
      </c>
      <c r="F1" t="s">
        <v>25</v>
      </c>
    </row>
    <row r="2" spans="1:6" ht="18.75" x14ac:dyDescent="0.3">
      <c r="A2" s="4" t="s">
        <v>15</v>
      </c>
      <c r="B2" s="5">
        <v>44511</v>
      </c>
    </row>
    <row r="3" spans="1:6" ht="18.75" x14ac:dyDescent="0.3">
      <c r="A3" s="4" t="s">
        <v>16</v>
      </c>
      <c r="B3" s="5">
        <v>44555</v>
      </c>
    </row>
    <row r="4" spans="1:6" ht="18.75" x14ac:dyDescent="0.3">
      <c r="A4" s="4" t="s">
        <v>17</v>
      </c>
      <c r="B4" s="5">
        <v>44562</v>
      </c>
    </row>
    <row r="5" spans="1:6" ht="18.75" x14ac:dyDescent="0.3">
      <c r="A5" s="4" t="s">
        <v>18</v>
      </c>
      <c r="B5" s="5">
        <f>ROUND(DATE(F1,4,MOD(234-11*MOD(F1,19),30))/7,)*7-6</f>
        <v>44668</v>
      </c>
    </row>
    <row r="6" spans="1:6" ht="18.75" x14ac:dyDescent="0.3">
      <c r="A6" s="4" t="s">
        <v>19</v>
      </c>
      <c r="B6" s="5">
        <f>B5+1</f>
        <v>44669</v>
      </c>
    </row>
    <row r="7" spans="1:6" ht="18.75" x14ac:dyDescent="0.3">
      <c r="A7" s="4" t="s">
        <v>13</v>
      </c>
      <c r="B7" s="5">
        <v>44682</v>
      </c>
    </row>
    <row r="8" spans="1:6" ht="18.75" x14ac:dyDescent="0.3">
      <c r="A8" s="4" t="s">
        <v>20</v>
      </c>
      <c r="B8" s="5">
        <v>44689</v>
      </c>
    </row>
    <row r="9" spans="1:6" ht="18.75" x14ac:dyDescent="0.3">
      <c r="A9" s="4" t="s">
        <v>21</v>
      </c>
      <c r="B9" s="5">
        <f>B5+39</f>
        <v>44707</v>
      </c>
    </row>
    <row r="10" spans="1:6" ht="18.75" x14ac:dyDescent="0.3">
      <c r="A10" s="4" t="s">
        <v>22</v>
      </c>
      <c r="B10" s="5">
        <f>B5+49</f>
        <v>44717</v>
      </c>
    </row>
    <row r="11" spans="1:6" ht="18.75" x14ac:dyDescent="0.3">
      <c r="A11" s="4" t="s">
        <v>23</v>
      </c>
      <c r="B11" s="5">
        <f>B5+50</f>
        <v>44718</v>
      </c>
    </row>
    <row r="12" spans="1:6" ht="18.75" x14ac:dyDescent="0.3">
      <c r="A12" s="4" t="s">
        <v>24</v>
      </c>
      <c r="B12" s="6">
        <v>44548</v>
      </c>
    </row>
    <row r="13" spans="1:6" x14ac:dyDescent="0.25">
      <c r="B13" s="6">
        <v>44549</v>
      </c>
    </row>
    <row r="14" spans="1:6" x14ac:dyDescent="0.25">
      <c r="B14" s="6">
        <v>44550</v>
      </c>
    </row>
    <row r="15" spans="1:6" x14ac:dyDescent="0.25">
      <c r="B15" s="6">
        <v>44551</v>
      </c>
    </row>
    <row r="16" spans="1:6" x14ac:dyDescent="0.25">
      <c r="B16" s="6">
        <v>44552</v>
      </c>
    </row>
    <row r="17" spans="2:2" x14ac:dyDescent="0.25">
      <c r="B17" s="6">
        <v>44553</v>
      </c>
    </row>
    <row r="18" spans="2:2" x14ac:dyDescent="0.25">
      <c r="B18" s="6">
        <v>44554</v>
      </c>
    </row>
    <row r="19" spans="2:2" x14ac:dyDescent="0.25">
      <c r="B19" s="6">
        <v>44555</v>
      </c>
    </row>
    <row r="20" spans="2:2" x14ac:dyDescent="0.25">
      <c r="B20" s="6">
        <v>44556</v>
      </c>
    </row>
    <row r="21" spans="2:2" x14ac:dyDescent="0.25">
      <c r="B21" s="6">
        <v>44557</v>
      </c>
    </row>
    <row r="22" spans="2:2" x14ac:dyDescent="0.25">
      <c r="B22" s="6">
        <v>44558</v>
      </c>
    </row>
    <row r="23" spans="2:2" x14ac:dyDescent="0.25">
      <c r="B23" s="6">
        <v>44559</v>
      </c>
    </row>
    <row r="24" spans="2:2" x14ac:dyDescent="0.25">
      <c r="B24" s="6">
        <v>44560</v>
      </c>
    </row>
    <row r="25" spans="2:2" x14ac:dyDescent="0.25">
      <c r="B25" s="6">
        <v>44561</v>
      </c>
    </row>
    <row r="26" spans="2:2" x14ac:dyDescent="0.25">
      <c r="B26" s="6">
        <v>44562</v>
      </c>
    </row>
    <row r="27" spans="2:2" x14ac:dyDescent="0.25">
      <c r="B27" s="6">
        <v>44563</v>
      </c>
    </row>
    <row r="28" spans="2:2" x14ac:dyDescent="0.25">
      <c r="B28" s="6">
        <v>44604</v>
      </c>
    </row>
    <row r="29" spans="2:2" x14ac:dyDescent="0.25">
      <c r="B29" s="6">
        <v>44605</v>
      </c>
    </row>
    <row r="30" spans="2:2" x14ac:dyDescent="0.25">
      <c r="B30" s="6">
        <v>44606</v>
      </c>
    </row>
    <row r="31" spans="2:2" x14ac:dyDescent="0.25">
      <c r="B31" s="6">
        <v>44607</v>
      </c>
    </row>
    <row r="32" spans="2:2" x14ac:dyDescent="0.25">
      <c r="B32" s="6">
        <v>44608</v>
      </c>
    </row>
    <row r="33" spans="2:2" x14ac:dyDescent="0.25">
      <c r="B33" s="6">
        <v>44609</v>
      </c>
    </row>
    <row r="34" spans="2:2" x14ac:dyDescent="0.25">
      <c r="B34" s="6">
        <v>44610</v>
      </c>
    </row>
    <row r="35" spans="2:2" x14ac:dyDescent="0.25">
      <c r="B35" s="6">
        <v>44611</v>
      </c>
    </row>
    <row r="36" spans="2:2" x14ac:dyDescent="0.25">
      <c r="B36" s="6">
        <v>44612</v>
      </c>
    </row>
    <row r="37" spans="2:2" x14ac:dyDescent="0.25">
      <c r="B37" s="6">
        <v>44613</v>
      </c>
    </row>
    <row r="38" spans="2:2" x14ac:dyDescent="0.25">
      <c r="B38" s="6">
        <v>44614</v>
      </c>
    </row>
    <row r="39" spans="2:2" x14ac:dyDescent="0.25">
      <c r="B39" s="6">
        <v>44615</v>
      </c>
    </row>
    <row r="40" spans="2:2" x14ac:dyDescent="0.25">
      <c r="B40" s="6">
        <v>44616</v>
      </c>
    </row>
    <row r="41" spans="2:2" x14ac:dyDescent="0.25">
      <c r="B41" s="6">
        <v>44617</v>
      </c>
    </row>
    <row r="42" spans="2:2" x14ac:dyDescent="0.25">
      <c r="B42" s="6">
        <v>44618</v>
      </c>
    </row>
    <row r="43" spans="2:2" x14ac:dyDescent="0.25">
      <c r="B43" s="6">
        <v>44619</v>
      </c>
    </row>
    <row r="44" spans="2:2" x14ac:dyDescent="0.25">
      <c r="B44" s="6">
        <v>44620</v>
      </c>
    </row>
    <row r="45" spans="2:2" x14ac:dyDescent="0.25">
      <c r="B45" s="6">
        <v>44667</v>
      </c>
    </row>
    <row r="46" spans="2:2" x14ac:dyDescent="0.25">
      <c r="B46" s="6">
        <v>44668</v>
      </c>
    </row>
    <row r="47" spans="2:2" x14ac:dyDescent="0.25">
      <c r="B47" s="6">
        <v>44669</v>
      </c>
    </row>
    <row r="48" spans="2:2" x14ac:dyDescent="0.25">
      <c r="B48" s="6">
        <v>44670</v>
      </c>
    </row>
    <row r="49" spans="2:2" x14ac:dyDescent="0.25">
      <c r="B49" s="6">
        <v>44671</v>
      </c>
    </row>
    <row r="50" spans="2:2" x14ac:dyDescent="0.25">
      <c r="B50" s="6">
        <v>44672</v>
      </c>
    </row>
    <row r="51" spans="2:2" x14ac:dyDescent="0.25">
      <c r="B51" s="6">
        <v>44673</v>
      </c>
    </row>
    <row r="52" spans="2:2" x14ac:dyDescent="0.25">
      <c r="B52" s="6">
        <v>44674</v>
      </c>
    </row>
    <row r="53" spans="2:2" x14ac:dyDescent="0.25">
      <c r="B53" s="6">
        <v>44675</v>
      </c>
    </row>
    <row r="54" spans="2:2" x14ac:dyDescent="0.25">
      <c r="B54" s="6">
        <v>44676</v>
      </c>
    </row>
    <row r="55" spans="2:2" x14ac:dyDescent="0.25">
      <c r="B55" s="6">
        <v>44677</v>
      </c>
    </row>
    <row r="56" spans="2:2" x14ac:dyDescent="0.25">
      <c r="B56" s="6">
        <v>44678</v>
      </c>
    </row>
    <row r="57" spans="2:2" x14ac:dyDescent="0.25">
      <c r="B57" s="6">
        <v>44679</v>
      </c>
    </row>
    <row r="58" spans="2:2" x14ac:dyDescent="0.25">
      <c r="B58" s="6">
        <v>44680</v>
      </c>
    </row>
    <row r="59" spans="2:2" x14ac:dyDescent="0.25">
      <c r="B59" s="6">
        <v>44681</v>
      </c>
    </row>
    <row r="60" spans="2:2" x14ac:dyDescent="0.25">
      <c r="B60" s="6">
        <v>44682</v>
      </c>
    </row>
    <row r="61" spans="2:2" x14ac:dyDescent="0.25">
      <c r="B61" s="6">
        <v>44749</v>
      </c>
    </row>
    <row r="62" spans="2:2" x14ac:dyDescent="0.25">
      <c r="B62" s="6">
        <v>44750</v>
      </c>
    </row>
    <row r="63" spans="2:2" x14ac:dyDescent="0.25">
      <c r="B63" s="6">
        <v>44751</v>
      </c>
    </row>
    <row r="64" spans="2:2" x14ac:dyDescent="0.25">
      <c r="B64" s="6">
        <v>44752</v>
      </c>
    </row>
    <row r="65" spans="2:2" x14ac:dyDescent="0.25">
      <c r="B65" s="6">
        <v>44753</v>
      </c>
    </row>
    <row r="66" spans="2:2" x14ac:dyDescent="0.25">
      <c r="B66" s="6">
        <v>44754</v>
      </c>
    </row>
    <row r="67" spans="2:2" x14ac:dyDescent="0.25">
      <c r="B67" s="6">
        <v>44755</v>
      </c>
    </row>
    <row r="68" spans="2:2" x14ac:dyDescent="0.25">
      <c r="B68" s="6">
        <v>44756</v>
      </c>
    </row>
    <row r="69" spans="2:2" x14ac:dyDescent="0.25">
      <c r="B69" s="6">
        <v>44757</v>
      </c>
    </row>
    <row r="70" spans="2:2" x14ac:dyDescent="0.25">
      <c r="B70" s="6">
        <v>44758</v>
      </c>
    </row>
    <row r="71" spans="2:2" x14ac:dyDescent="0.25">
      <c r="B71" s="6">
        <v>44759</v>
      </c>
    </row>
    <row r="72" spans="2:2" x14ac:dyDescent="0.25">
      <c r="B72" s="6">
        <v>44760</v>
      </c>
    </row>
    <row r="73" spans="2:2" x14ac:dyDescent="0.25">
      <c r="B73" s="6">
        <v>44761</v>
      </c>
    </row>
    <row r="74" spans="2:2" x14ac:dyDescent="0.25">
      <c r="B74" s="6">
        <v>44762</v>
      </c>
    </row>
    <row r="75" spans="2:2" x14ac:dyDescent="0.25">
      <c r="B75" s="6">
        <v>44763</v>
      </c>
    </row>
    <row r="76" spans="2:2" x14ac:dyDescent="0.25">
      <c r="B76" s="6">
        <v>44764</v>
      </c>
    </row>
    <row r="77" spans="2:2" x14ac:dyDescent="0.25">
      <c r="B77" s="6">
        <v>44765</v>
      </c>
    </row>
    <row r="78" spans="2:2" x14ac:dyDescent="0.25">
      <c r="B78" s="6">
        <v>44766</v>
      </c>
    </row>
    <row r="79" spans="2:2" x14ac:dyDescent="0.25">
      <c r="B79" s="6">
        <v>44767</v>
      </c>
    </row>
    <row r="80" spans="2:2" x14ac:dyDescent="0.25">
      <c r="B80" s="6">
        <v>44768</v>
      </c>
    </row>
    <row r="81" spans="2:2" x14ac:dyDescent="0.25">
      <c r="B81" s="6">
        <v>44769</v>
      </c>
    </row>
    <row r="82" spans="2:2" x14ac:dyDescent="0.25">
      <c r="B82" s="6">
        <v>44770</v>
      </c>
    </row>
    <row r="83" spans="2:2" x14ac:dyDescent="0.25">
      <c r="B83" s="6">
        <v>44771</v>
      </c>
    </row>
    <row r="84" spans="2:2" x14ac:dyDescent="0.25">
      <c r="B84" s="6">
        <v>44772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2</vt:i4>
      </vt:variant>
    </vt:vector>
  </HeadingPairs>
  <TitlesOfParts>
    <vt:vector size="6" baseType="lpstr">
      <vt:lpstr>E2-MS</vt:lpstr>
      <vt:lpstr>E2-PS</vt:lpstr>
      <vt:lpstr>Impression</vt:lpstr>
      <vt:lpstr>Base de travail</vt:lpstr>
      <vt:lpstr>Impression!Impression_des_titres</vt:lpstr>
      <vt:lpstr>Impression!Zone_d_impression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assistantdir2</dc:creator>
  <cp:lastModifiedBy>Benoit Pioches</cp:lastModifiedBy>
  <cp:lastPrinted>2021-12-04T22:32:50Z</cp:lastPrinted>
  <dcterms:created xsi:type="dcterms:W3CDTF">2021-11-29T08:16:47Z</dcterms:created>
  <dcterms:modified xsi:type="dcterms:W3CDTF">2021-12-15T18:41:47Z</dcterms:modified>
</cp:coreProperties>
</file>