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4E476E2E-1FA5-4969-9684-5C80B219B6F9}" xr6:coauthVersionLast="47" xr6:coauthVersionMax="47" xr10:uidLastSave="{00000000-0000-0000-0000-000000000000}"/>
  <bookViews>
    <workbookView xWindow="1665" yWindow="1110" windowWidth="21465" windowHeight="14430" activeTab="1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XFD8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<sst xmlns="http://schemas.openxmlformats.org/spreadsheetml/2006/main" count="25" uniqueCount="23">
  <si>
    <t>DOSSIER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</si>
  <si>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</si>
  <si>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</si>
  <si>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</si>
  <si>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</si>
  <si>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</si>
  <si>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</si>
  <si>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</si>
  <si>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</si>
  <si>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</si>
  <si>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DATE PRISE EN CHARGE </t>
  </si>
  <si>
    <t>L</t>
  </si>
  <si>
    <t>M</t>
  </si>
  <si>
    <t>N</t>
  </si>
  <si>
    <t>DATE CONCLUSION</t>
  </si>
  <si>
    <t>Durée prise en charge</t>
  </si>
  <si>
    <t>R</t>
  </si>
  <si>
    <t>S</t>
  </si>
  <si>
    <t>T</t>
  </si>
  <si>
    <t>U</t>
  </si>
  <si>
    <t>OBSERVATIONS</t>
  </si>
  <si>
    <t>x</t>
  </si>
  <si>
    <t>A la date 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</si>
</sst>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0"/>
    <numFmt numFmtId="165" formatCode="[$-40C]d\-mmm\-yy;@"/>
    <numFmt numFmtId="166" formatCode="#,##0.00\ &quot;€&quot;"/>
    <numFmt numFmtId="167" formatCode="0&quot; dossiers en cours&quot;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shrinkToFit="1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0" borderId="0" xfId="0" applyFont="1"/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166" fontId="5" fillId="5" borderId="7" xfId="1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65" fontId="4" fillId="5" borderId="8" xfId="0" applyNumberFormat="1" applyFont="1" applyFill="1" applyBorder="1"/>
    <xf numFmtId="165" fontId="4" fillId="5" borderId="8" xfId="0" applyNumberFormat="1" applyFont="1" applyFill="1" applyBorder="1" applyAlignment="1">
      <alignment horizontal="right"/>
    </xf>
    <xf numFmtId="1" fontId="4" fillId="5" borderId="5" xfId="0" applyNumberFormat="1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0" fontId="4" fillId="6" borderId="8" xfId="0" applyNumberFormat="1" applyFont="1" applyFill="1" applyBorder="1" applyAlignment="1">
      <alignment horizontal="center"/>
    </xf>
    <xf numFmtId="14" fontId="4" fillId="6" borderId="8" xfId="0" applyNumberFormat="1" applyFont="1" applyFill="1" applyBorder="1" applyAlignment="1">
      <alignment horizontal="center"/>
    </xf>
    <xf numFmtId="0" fontId="4" fillId="6" borderId="5" xfId="0" applyNumberFormat="1" applyFont="1" applyFill="1" applyBorder="1" applyAlignment="1">
      <alignment horizontal="center"/>
    </xf>
    <xf numFmtId="0" fontId="4" fillId="6" borderId="6" xfId="0" applyNumberFormat="1" applyFont="1" applyFill="1" applyBorder="1" applyAlignment="1">
      <alignment horizontal="center"/>
    </xf>
    <xf numFmtId="166" fontId="5" fillId="6" borderId="5" xfId="1" applyNumberFormat="1" applyFont="1" applyFill="1" applyBorder="1" applyAlignment="1">
      <alignment horizontal="center" vertical="center"/>
    </xf>
    <xf numFmtId="166" fontId="5" fillId="6" borderId="8" xfId="1" applyNumberFormat="1" applyFont="1" applyFill="1" applyBorder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/>
    </xf>
    <xf numFmtId="0" fontId="4" fillId="4" borderId="0" xfId="0" applyFont="1" applyFill="1"/>
    <xf numFmtId="0" fontId="4" fillId="0" borderId="0" xfId="0" applyFont="1"/>
    <xf numFmtId="165" fontId="6" fillId="6" borderId="5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166" fontId="5" fillId="5" borderId="10" xfId="1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4" fillId="6" borderId="9" xfId="0" applyNumberFormat="1" applyFont="1" applyFill="1" applyBorder="1" applyAlignment="1">
      <alignment horizontal="center"/>
    </xf>
    <xf numFmtId="165" fontId="5" fillId="6" borderId="8" xfId="0" applyNumberFormat="1" applyFont="1" applyFill="1" applyBorder="1" applyAlignment="1">
      <alignment horizontal="left"/>
    </xf>
    <xf numFmtId="0" fontId="4" fillId="7" borderId="0" xfId="0" applyFont="1" applyFill="1"/>
    <xf numFmtId="166" fontId="4" fillId="6" borderId="8" xfId="0" applyNumberFormat="1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6" borderId="8" xfId="0" applyFont="1" applyFill="1" applyBorder="1"/>
    <xf numFmtId="167" fontId="0" fillId="0" borderId="0" xfId="0" applyNumberFormat="1"/>
    <xf numFmtId="14" fontId="0" fillId="8" borderId="0" xfId="0" applyNumberFormat="1" applyFill="1" applyAlignment="1">
      <alignment horizontal="center"/>
    </xf>
  </cellXfs>
  <cellStyles count="2">
    <cellStyle name="Accent4" xfId="1" builtinId="41"/>
    <cellStyle name="Normal" xfId="0" builtinId="0"/>
  </cellStyles>
  <dxfs count="3">
    <dxf>
      <font>
        <b/>
        <i val="0"/>
        <strike val="0"/>
        <color theme="0"/>
      </font>
      <fill>
        <patternFill patternType="solid">
          <fgColor rgb="FFFF0000"/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"/>
  <sheetViews>
    <sheetView topLeftCell="K1" workbookViewId="0">
      <selection activeCell="P4" sqref="P4"/>
    </sheetView>
  </sheetViews>
  <sheetFormatPr baseColWidth="10" defaultRowHeight="15" x14ac:dyDescent="0.25"/>
  <cols>
    <col min="5" max="5" width="29.42578125" bestFit="1" customWidth="1"/>
    <col min="16" max="16" width="16" bestFit="1" customWidth="1"/>
    <col min="19" max="19" width="15" bestFit="1" customWidth="1"/>
    <col min="20" max="20" width="15.42578125" bestFit="1" customWidth="1"/>
    <col min="21" max="21" width="15.140625" bestFit="1" customWidth="1"/>
    <col min="22" max="22" width="41.28515625" bestFit="1" customWidth="1"/>
  </cols>
  <sheetData>
    <row r="1" spans="1:589 16384:16384" s="14" customFormat="1" ht="64.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3" t="s">
        <v>8</v>
      </c>
      <c r="J1" s="4" t="s">
        <v>9</v>
      </c>
      <c r="K1" s="4" t="s">
        <v>10</v>
      </c>
      <c r="L1" s="8" t="s">
        <v>11</v>
      </c>
      <c r="M1" s="9" t="s">
        <v>12</v>
      </c>
      <c r="N1" s="7" t="s">
        <v>13</v>
      </c>
      <c r="O1" s="7"/>
      <c r="P1" s="10" t="s">
        <v>14</v>
      </c>
      <c r="Q1" s="7" t="s">
        <v>15</v>
      </c>
      <c r="R1" s="11" t="s">
        <v>16</v>
      </c>
      <c r="S1" s="12" t="s">
        <v>17</v>
      </c>
      <c r="T1" s="12" t="s">
        <v>18</v>
      </c>
      <c r="U1" s="4" t="s">
        <v>19</v>
      </c>
      <c r="V1" s="4" t="s">
        <v>20</v>
      </c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</row>
    <row r="2" spans="1:589 16384:16384" s="34" customFormat="1" ht="15.75" x14ac:dyDescent="0.25">
      <c r="A2" s="15">
        <v>836</v>
      </c>
      <c r="B2" s="16"/>
      <c r="C2" s="17"/>
      <c r="D2" s="17"/>
      <c r="E2" s="17"/>
      <c r="F2" s="17"/>
      <c r="G2" s="18"/>
      <c r="H2" s="19"/>
      <c r="I2" s="20"/>
      <c r="J2" s="21"/>
      <c r="K2" s="22">
        <v>44487</v>
      </c>
      <c r="L2" s="23"/>
      <c r="M2" s="24"/>
      <c r="N2" s="25"/>
      <c r="O2" s="26"/>
      <c r="P2" s="27">
        <v>44487</v>
      </c>
      <c r="Q2" s="28">
        <f ca="1">IF(P2,NETWORKDAYS(K2,P2),NETWORKDAYS(K2,TODAY()))</f>
        <v>1</v>
      </c>
      <c r="R2" s="29"/>
      <c r="S2" s="30"/>
      <c r="T2" s="31"/>
      <c r="U2" s="30"/>
      <c r="V2" s="32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  <c r="SZ2" s="33"/>
      <c r="TA2" s="33"/>
      <c r="TB2" s="33"/>
      <c r="TC2" s="33"/>
      <c r="TD2" s="33"/>
      <c r="TE2" s="33"/>
      <c r="TF2" s="33"/>
      <c r="TG2" s="33"/>
      <c r="TH2" s="33"/>
      <c r="TI2" s="33"/>
      <c r="TJ2" s="33"/>
      <c r="TK2" s="33"/>
      <c r="TL2" s="33"/>
      <c r="TM2" s="33"/>
      <c r="TN2" s="33"/>
      <c r="TO2" s="33"/>
      <c r="TP2" s="33"/>
      <c r="TQ2" s="33"/>
      <c r="TR2" s="33"/>
      <c r="TS2" s="33"/>
      <c r="TT2" s="33"/>
      <c r="TU2" s="33"/>
      <c r="TV2" s="33"/>
      <c r="TW2" s="33"/>
      <c r="TX2" s="33"/>
      <c r="TY2" s="33"/>
      <c r="TZ2" s="33"/>
      <c r="UA2" s="33"/>
      <c r="UB2" s="33"/>
      <c r="UC2" s="33"/>
      <c r="UD2" s="33"/>
      <c r="UE2" s="33"/>
      <c r="UF2" s="33"/>
      <c r="UG2" s="33"/>
      <c r="UH2" s="33"/>
      <c r="UI2" s="33"/>
      <c r="UJ2" s="33"/>
      <c r="UK2" s="33"/>
      <c r="UL2" s="33"/>
      <c r="UM2" s="33"/>
      <c r="UN2" s="33"/>
      <c r="UO2" s="33"/>
      <c r="UP2" s="33"/>
      <c r="UQ2" s="33"/>
      <c r="UR2" s="33"/>
      <c r="US2" s="33"/>
      <c r="UT2" s="33"/>
      <c r="UU2" s="33"/>
      <c r="UV2" s="33"/>
      <c r="UW2" s="33"/>
      <c r="UX2" s="33"/>
      <c r="UY2" s="33"/>
      <c r="UZ2" s="33"/>
      <c r="VA2" s="33"/>
      <c r="VB2" s="33"/>
      <c r="VC2" s="33"/>
      <c r="VD2" s="33"/>
      <c r="VE2" s="33"/>
      <c r="VF2" s="33"/>
      <c r="VG2" s="33"/>
      <c r="VH2" s="33"/>
      <c r="VI2" s="33"/>
      <c r="VJ2" s="33"/>
      <c r="VK2" s="33"/>
      <c r="VL2" s="33"/>
      <c r="VM2" s="33"/>
      <c r="VN2" s="33"/>
      <c r="VO2" s="33"/>
      <c r="VP2" s="33"/>
      <c r="VQ2" s="33"/>
    </row>
    <row r="3" spans="1:589 16384:16384" s="34" customFormat="1" ht="15.75" x14ac:dyDescent="0.25">
      <c r="A3" s="15">
        <v>1247</v>
      </c>
      <c r="B3" s="16"/>
      <c r="C3" s="17"/>
      <c r="D3" s="17" t="s">
        <v>21</v>
      </c>
      <c r="E3" s="17"/>
      <c r="F3" s="17"/>
      <c r="G3" s="18"/>
      <c r="H3" s="19"/>
      <c r="I3" s="20"/>
      <c r="J3" s="21"/>
      <c r="K3" s="22">
        <v>44489</v>
      </c>
      <c r="L3" s="23"/>
      <c r="M3" s="24"/>
      <c r="N3" s="25"/>
      <c r="O3" s="26"/>
      <c r="P3" s="27">
        <v>44499</v>
      </c>
      <c r="Q3" s="28">
        <f t="shared" ref="Q3:Q8" ca="1" si="0">IF(P3,NETWORKDAYS(K3,P3),NETWORKDAYS(K3,TODAY()))</f>
        <v>8</v>
      </c>
      <c r="R3" s="29"/>
      <c r="S3" s="30"/>
      <c r="T3" s="31"/>
      <c r="U3" s="30"/>
      <c r="V3" s="35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  <c r="SX3" s="33"/>
      <c r="SY3" s="33"/>
      <c r="SZ3" s="33"/>
      <c r="TA3" s="33"/>
      <c r="TB3" s="33"/>
      <c r="TC3" s="33"/>
      <c r="TD3" s="33"/>
      <c r="TE3" s="33"/>
      <c r="TF3" s="33"/>
      <c r="TG3" s="33"/>
      <c r="TH3" s="33"/>
      <c r="TI3" s="33"/>
      <c r="TJ3" s="33"/>
      <c r="TK3" s="33"/>
      <c r="TL3" s="33"/>
      <c r="TM3" s="33"/>
      <c r="TN3" s="33"/>
      <c r="TO3" s="33"/>
      <c r="TP3" s="33"/>
      <c r="TQ3" s="33"/>
      <c r="TR3" s="33"/>
      <c r="TS3" s="33"/>
      <c r="TT3" s="33"/>
      <c r="TU3" s="33"/>
      <c r="TV3" s="33"/>
      <c r="TW3" s="33"/>
      <c r="TX3" s="33"/>
      <c r="TY3" s="33"/>
      <c r="TZ3" s="33"/>
      <c r="UA3" s="33"/>
      <c r="UB3" s="33"/>
      <c r="UC3" s="33"/>
      <c r="UD3" s="33"/>
      <c r="UE3" s="33"/>
      <c r="UF3" s="33"/>
      <c r="UG3" s="33"/>
      <c r="UH3" s="33"/>
      <c r="UI3" s="33"/>
      <c r="UJ3" s="33"/>
      <c r="UK3" s="33"/>
      <c r="UL3" s="33"/>
      <c r="UM3" s="33"/>
      <c r="UN3" s="33"/>
      <c r="UO3" s="33"/>
      <c r="UP3" s="33"/>
      <c r="UQ3" s="33"/>
      <c r="UR3" s="33"/>
      <c r="US3" s="33"/>
      <c r="UT3" s="33"/>
      <c r="UU3" s="33"/>
      <c r="UV3" s="33"/>
      <c r="UW3" s="33"/>
      <c r="UX3" s="33"/>
      <c r="UY3" s="33"/>
      <c r="UZ3" s="33"/>
      <c r="VA3" s="33"/>
      <c r="VB3" s="33"/>
      <c r="VC3" s="33"/>
      <c r="VD3" s="33"/>
      <c r="VE3" s="33"/>
      <c r="VF3" s="33"/>
      <c r="VG3" s="33"/>
      <c r="VH3" s="33"/>
      <c r="VI3" s="33"/>
      <c r="VJ3" s="33"/>
      <c r="VK3" s="33"/>
      <c r="VL3" s="33"/>
      <c r="VM3" s="33"/>
      <c r="VN3" s="33"/>
      <c r="VO3" s="33"/>
      <c r="VP3" s="33"/>
      <c r="VQ3" s="33"/>
    </row>
    <row r="4" spans="1:589 16384:16384" s="34" customFormat="1" ht="15.75" x14ac:dyDescent="0.25">
      <c r="A4" s="15">
        <v>1255</v>
      </c>
      <c r="B4" s="16"/>
      <c r="C4" s="17"/>
      <c r="D4" s="17" t="s">
        <v>21</v>
      </c>
      <c r="E4" s="17"/>
      <c r="F4" s="17"/>
      <c r="G4" s="18"/>
      <c r="H4" s="19"/>
      <c r="I4" s="20"/>
      <c r="J4" s="21"/>
      <c r="K4" s="22">
        <v>44489</v>
      </c>
      <c r="L4" s="23"/>
      <c r="M4" s="24"/>
      <c r="N4" s="25"/>
      <c r="O4" s="26"/>
      <c r="P4" s="27">
        <v>44511</v>
      </c>
      <c r="Q4" s="28">
        <f t="shared" ca="1" si="0"/>
        <v>17</v>
      </c>
      <c r="R4" s="29"/>
      <c r="S4" s="30"/>
      <c r="T4" s="31"/>
      <c r="U4" s="30"/>
      <c r="V4" s="35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</row>
    <row r="5" spans="1:589 16384:16384" s="34" customFormat="1" ht="15.75" x14ac:dyDescent="0.25">
      <c r="A5" s="15">
        <v>1436</v>
      </c>
      <c r="B5" s="16"/>
      <c r="C5" s="17"/>
      <c r="D5" s="17"/>
      <c r="E5" s="17"/>
      <c r="F5" s="17"/>
      <c r="G5" s="18"/>
      <c r="H5" s="19"/>
      <c r="I5" s="20"/>
      <c r="J5" s="21"/>
      <c r="K5" s="22">
        <v>44489</v>
      </c>
      <c r="L5" s="23"/>
      <c r="M5" s="24"/>
      <c r="N5" s="25"/>
      <c r="O5" s="26"/>
      <c r="P5" s="27">
        <v>44517</v>
      </c>
      <c r="Q5" s="28">
        <f t="shared" ca="1" si="0"/>
        <v>21</v>
      </c>
      <c r="R5" s="29"/>
      <c r="S5" s="30"/>
      <c r="T5" s="31"/>
      <c r="U5" s="30"/>
      <c r="V5" s="35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</row>
    <row r="6" spans="1:589 16384:16384" s="45" customFormat="1" ht="15.75" x14ac:dyDescent="0.25">
      <c r="A6" s="36">
        <v>1477</v>
      </c>
      <c r="B6" s="37"/>
      <c r="C6" s="38"/>
      <c r="D6" s="38" t="s">
        <v>21</v>
      </c>
      <c r="E6" s="38"/>
      <c r="F6" s="38"/>
      <c r="G6" s="39"/>
      <c r="H6" s="40"/>
      <c r="I6" s="41"/>
      <c r="J6" s="42"/>
      <c r="K6" s="22">
        <v>44489</v>
      </c>
      <c r="L6" s="23"/>
      <c r="M6" s="24"/>
      <c r="N6" s="25"/>
      <c r="O6" s="26"/>
      <c r="P6" s="27"/>
      <c r="Q6" s="28">
        <f t="shared" ca="1" si="0"/>
        <v>23</v>
      </c>
      <c r="R6" s="43"/>
      <c r="S6" s="31"/>
      <c r="T6" s="31"/>
      <c r="U6" s="31"/>
      <c r="V6" s="44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</row>
    <row r="7" spans="1:589 16384:16384" s="45" customFormat="1" ht="15.75" x14ac:dyDescent="0.25">
      <c r="A7" s="36">
        <v>1487</v>
      </c>
      <c r="B7" s="37"/>
      <c r="C7" s="38"/>
      <c r="D7" s="38"/>
      <c r="E7" s="38"/>
      <c r="F7" s="38"/>
      <c r="G7" s="39"/>
      <c r="H7" s="40"/>
      <c r="I7" s="41"/>
      <c r="J7" s="42"/>
      <c r="K7" s="22">
        <v>44490</v>
      </c>
      <c r="L7" s="23"/>
      <c r="M7" s="24"/>
      <c r="N7" s="25"/>
      <c r="O7" s="26"/>
      <c r="P7" s="27">
        <v>44508</v>
      </c>
      <c r="Q7" s="28">
        <f t="shared" ca="1" si="0"/>
        <v>13</v>
      </c>
      <c r="R7" s="43"/>
      <c r="S7" s="46"/>
      <c r="T7" s="31"/>
      <c r="U7" s="46"/>
      <c r="V7" s="47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</row>
    <row r="8" spans="1:589 16384:16384" s="45" customFormat="1" ht="15.75" x14ac:dyDescent="0.25">
      <c r="A8" s="48">
        <v>1523</v>
      </c>
      <c r="B8" s="37"/>
      <c r="C8" s="38"/>
      <c r="D8" s="38"/>
      <c r="E8" s="38"/>
      <c r="F8" s="38"/>
      <c r="G8" s="39"/>
      <c r="H8" s="40"/>
      <c r="I8" s="41"/>
      <c r="J8" s="42"/>
      <c r="K8" s="22">
        <v>44490</v>
      </c>
      <c r="L8" s="23"/>
      <c r="M8" s="24"/>
      <c r="N8" s="25"/>
      <c r="O8" s="26"/>
      <c r="P8" s="27">
        <v>44518</v>
      </c>
      <c r="Q8" s="28">
        <f t="shared" ca="1" si="0"/>
        <v>21</v>
      </c>
      <c r="R8" s="43"/>
      <c r="S8" s="46"/>
      <c r="T8" s="31"/>
      <c r="U8" s="46"/>
      <c r="V8" s="49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XFD8" s="45">
        <f>A7+1</f>
        <v>1488</v>
      </c>
    </row>
  </sheetData>
  <conditionalFormatting sqref="Q2:Q8">
    <cfRule type="cellIs" dxfId="2" priority="3" operator="greaterThan">
      <formula>27</formula>
    </cfRule>
  </conditionalFormatting>
  <conditionalFormatting sqref="U1:U8">
    <cfRule type="cellIs" dxfId="1" priority="2" operator="equal">
      <formula>"x"</formula>
    </cfRule>
  </conditionalFormatting>
  <conditionalFormatting sqref="M2:M8">
    <cfRule type="cellIs" dxfId="0" priority="1" operator="greaterThan">
      <formula>3</formula>
    </cfRule>
  </conditionalFormatting>
  <dataValidations count="2">
    <dataValidation type="list" allowBlank="1" showInputMessage="1" showErrorMessage="1" sqref="O1:O8" xr:uid="{00000000-0002-0000-0000-000000000000}">
      <formula1>"RETOUR RÉPARÉ,RETOUR NON RÉPARÉ,AVOIR A RECEVOIR,ECHANGE,PANNE NON CONSTATÉE,APPAREIL DÉTRUIT,DEVIS EN COURS"</formula1>
    </dataValidation>
    <dataValidation type="list" allowBlank="1" showInputMessage="1" showErrorMessage="1" sqref="I2:I8" xr:uid="{00000000-0002-0000-0000-000001000000}">
      <formula1>"PEM,GEM,MICRO,TELEPHONIE MOBILE,TV,SON,BAZAR,CULTUREL JV,DPH,CULTUREL LIVRES"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0D59-AA66-4DEF-88AD-8B66029B359E}">
  <dimension ref="B2:D2"/>
  <sheetViews>
    <sheetView tabSelected="1" workbookViewId="0">
      <selection activeCell="E14" sqref="E14"/>
    </sheetView>
  </sheetViews>
  <sheetFormatPr baseColWidth="10" defaultRowHeight="15" x14ac:dyDescent="0.25"/>
  <cols>
    <col min="2" max="2" width="12.42578125" customWidth="1"/>
    <col min="3" max="3" width="13.5703125" customWidth="1"/>
    <col min="4" max="4" width="17.7109375" bestFit="1" customWidth="1"/>
  </cols>
  <sheetData>
    <row r="2" spans="2:4" x14ac:dyDescent="0.25">
      <c r="B2" t="s">
        <v>22</v>
      </c>
      <c r="C2" s="51">
        <v>44489</v>
      </c>
      <c r="D2" s="50">
        <f>COUNTIFS(Feuil1!K:K,"&lt;="&amp;C2,Feuil1!P:P,"&gt;="&amp;C2)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Technique3</dc:creator>
  <cp:lastModifiedBy>TISSOT</cp:lastModifiedBy>
  <dcterms:created xsi:type="dcterms:W3CDTF">2021-11-20T10:15:44Z</dcterms:created>
  <dcterms:modified xsi:type="dcterms:W3CDTF">2021-11-20T15:56:36Z</dcterms:modified>
</cp:coreProperties>
</file>