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0" yWindow="-4785" windowWidth="25440" windowHeight="15840" activeTab="1"/>
  </bookViews>
  <sheets>
    <sheet name="Suivi des remplaçement boitiers" sheetId="1" r:id="rId1"/>
    <sheet name="Suivi des Hors Parc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B3" i="3" l="1" a="1"/>
  <c r="B3" i="3" s="1"/>
  <c r="C3" i="3" s="1" a="1"/>
  <c r="C3" i="3" s="1"/>
  <c r="B4" i="3" a="1"/>
  <c r="B4" i="3" s="1"/>
  <c r="C4" i="3" s="1" a="1"/>
  <c r="C4" i="3" s="1"/>
  <c r="B5" i="3" a="1"/>
  <c r="B5" i="3" s="1"/>
  <c r="C5" i="3" s="1" a="1"/>
  <c r="C5" i="3" s="1"/>
  <c r="B6" i="3" a="1"/>
  <c r="B6" i="3" s="1"/>
  <c r="C6" i="3" s="1" a="1"/>
  <c r="C6" i="3" s="1"/>
</calcChain>
</file>

<file path=xl/sharedStrings.xml><?xml version="1.0" encoding="utf-8"?>
<sst xmlns="http://schemas.openxmlformats.org/spreadsheetml/2006/main" count="33" uniqueCount="22">
  <si>
    <t>DATE</t>
  </si>
  <si>
    <t>N° PARC</t>
  </si>
  <si>
    <t>immat.</t>
  </si>
  <si>
    <t>HORS PARC</t>
  </si>
  <si>
    <t>Date demande par mail à DKV</t>
  </si>
  <si>
    <t>Date retour Télépéage des exploits</t>
  </si>
  <si>
    <t>Observations</t>
  </si>
  <si>
    <t>DATE
(Depuis le…)</t>
  </si>
  <si>
    <t>Suivi des boitiers Hors Parc</t>
  </si>
  <si>
    <t>Suivi des remplaçements des boitiers</t>
  </si>
  <si>
    <t>Date réception nouveau boitier</t>
  </si>
  <si>
    <t>HP 1</t>
  </si>
  <si>
    <t>HP 2</t>
  </si>
  <si>
    <t>HP 3</t>
  </si>
  <si>
    <t>HP 4</t>
  </si>
  <si>
    <t>a</t>
  </si>
  <si>
    <t>b</t>
  </si>
  <si>
    <t>c</t>
  </si>
  <si>
    <t>d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</si>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</sst>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rgb="FFFE99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9">
    <dxf>
      <numFmt numFmtId="0" formatCode="General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FE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au" pivot="0" count="2">
      <tableStyleElement type="wholeTable" dxfId="18"/>
      <tableStyleElement type="headerRow" dxfId="17"/>
    </tableStyle>
  </tableStyles>
  <colors>
    <mruColors>
      <color rgb="FFFE9900"/>
      <color rgb="FFF6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SuiviBoitiersEurope" displayName="TableauSuiviBoitiersEurope" ref="A2:H9" totalsRowShown="0" headerRowDxfId="16" dataDxfId="15">
  <autoFilter ref="A2:H9"/>
  <sortState ref="A3:H9">
    <sortCondition ref="A2:A9"/>
  </sortState>
  <tableColumns count="8">
    <tableColumn id="1" name="DATE" dataDxfId="14"/>
    <tableColumn id="5" name="N° PARC" dataDxfId="13"/>
    <tableColumn id="6" name="immat." dataDxfId="12"/>
    <tableColumn id="7" name="HORS PARC" dataDxfId="11"/>
    <tableColumn id="8" name="Date demande par mail à DKV" dataDxfId="10"/>
    <tableColumn id="9" name="Date retour Télépéage des exploits" dataDxfId="9"/>
    <tableColumn id="10" name="Date réception nouveau boitier" dataDxfId="8"/>
    <tableColumn id="11" name="Observations" dataDxfId="7"/>
  </tableColumns>
  <tableStyleInfo name="Tableau" showFirstColumn="0" showLastColumn="0" showRowStripes="1" showColumnStripes="0"/>
</table>
</file>

<file path=xl/tables/table2.xml><?xml version="1.0" encoding="utf-8"?>
<table xmlns="http://schemas.openxmlformats.org/spreadsheetml/2006/main" id="3" name="TableauSuiviHorsParc" displayName="TableauSuiviHorsParc" ref="A2:E6" totalsRowShown="0" headerRowDxfId="6" dataDxfId="5">
  <autoFilter ref="A2:E6"/>
  <tableColumns count="5">
    <tableColumn id="1" name="HORS PARC" dataDxfId="4"/>
    <tableColumn id="13" name="DATE_x000a_(Depuis le…)" dataDxfId="2">
      <calculatedColumnFormula array="1">IF(MAX(IF('Suivi des remplaçement boitiers'!$D$3:$D$10=A3,'Suivi des remplaçement boitiers'!$F$3:$F$10))=0,MAX(IF('Suivi des remplaçement boitiers'!$D$3:$D$10=A3,'Suivi des remplaçement boitiers'!$A$3:$A$10)),MAX(IF('Suivi des remplaçement boitiers'!$D$3:$D$10=A3,'Suivi des remplaçement boitiers'!$F$3:$F$10)))</calculatedColumnFormula>
    </tableColumn>
    <tableColumn id="2" name="N° PARC" dataDxfId="1">
      <calculatedColumnFormula array="1">IF(MAX(IF('Suivi des remplaçement boitiers'!$D$3:$D$10=A3,'Suivi des remplaçement boitiers'!$F$3:$F$10))=0,VLOOKUP(B3,'Suivi des remplaçement boitiers'!$A$3:$D$9,2,0),"En stock")</calculatedColumnFormula>
    </tableColumn>
    <tableColumn id="12" name="immat." dataDxfId="0">
      <calculatedColumnFormula>IFERROR(VLOOKUP(B3,'Suivi des remplaçement boitiers'!$A$3:$D$9,3,0),"")</calculatedColumnFormula>
    </tableColumn>
    <tableColumn id="11" name="Observations" dataDxfId="3"/>
  </tableColumns>
  <tableStyleInfo name="Tableau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workbookViewId="0">
      <pane ySplit="2" topLeftCell="A3" activePane="bottomLeft" state="frozen"/>
      <selection pane="bottomLeft" activeCell="C10" sqref="C10"/>
    </sheetView>
  </sheetViews>
  <sheetFormatPr baseColWidth="10" defaultRowHeight="15" x14ac:dyDescent="0.25"/>
  <cols>
    <col min="1" max="1" width="20.7109375" style="1" customWidth="1"/>
    <col min="2" max="2" width="13.28515625" style="1" customWidth="1"/>
    <col min="3" max="3" width="15.7109375" style="1" customWidth="1"/>
    <col min="4" max="4" width="13.28515625" style="1" customWidth="1"/>
    <col min="5" max="7" width="20.7109375" style="1" customWidth="1"/>
    <col min="8" max="8" width="35.7109375" style="1" customWidth="1"/>
    <col min="9" max="16384" width="11.42578125" style="1"/>
  </cols>
  <sheetData>
    <row r="1" spans="1:8" ht="50.1" customHeight="1" x14ac:dyDescent="0.25">
      <c r="A1" s="5" t="s">
        <v>9</v>
      </c>
      <c r="B1" s="5"/>
      <c r="C1" s="5"/>
      <c r="D1" s="5"/>
      <c r="E1" s="5"/>
      <c r="F1" s="5"/>
      <c r="G1" s="5"/>
      <c r="H1" s="5"/>
    </row>
    <row r="2" spans="1:8" ht="50.1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10</v>
      </c>
      <c r="H2" s="2" t="s">
        <v>6</v>
      </c>
    </row>
    <row r="3" spans="1:8" x14ac:dyDescent="0.25">
      <c r="A3" s="3">
        <v>43821</v>
      </c>
      <c r="B3" s="4">
        <v>105</v>
      </c>
      <c r="C3" s="1" t="s">
        <v>15</v>
      </c>
      <c r="D3" s="4" t="s">
        <v>11</v>
      </c>
      <c r="E3" s="3"/>
      <c r="F3" s="3"/>
      <c r="G3" s="3"/>
    </row>
    <row r="4" spans="1:8" x14ac:dyDescent="0.25">
      <c r="A4" s="3">
        <v>43957</v>
      </c>
      <c r="B4" s="4">
        <v>120</v>
      </c>
      <c r="C4" s="1" t="s">
        <v>16</v>
      </c>
      <c r="D4" s="4" t="s">
        <v>13</v>
      </c>
      <c r="E4" s="3"/>
      <c r="F4" s="3"/>
      <c r="G4" s="3"/>
    </row>
    <row r="5" spans="1:8" x14ac:dyDescent="0.25">
      <c r="A5" s="3">
        <v>44160</v>
      </c>
      <c r="B5" s="4">
        <v>102</v>
      </c>
      <c r="C5" s="1" t="s">
        <v>17</v>
      </c>
      <c r="D5" s="4" t="s">
        <v>12</v>
      </c>
      <c r="E5" s="3"/>
      <c r="F5" s="3"/>
      <c r="G5" s="3"/>
    </row>
    <row r="6" spans="1:8" x14ac:dyDescent="0.25">
      <c r="A6" s="3">
        <v>44277</v>
      </c>
      <c r="B6" s="4">
        <v>119</v>
      </c>
      <c r="C6" s="1" t="s">
        <v>18</v>
      </c>
      <c r="D6" s="4" t="s">
        <v>12</v>
      </c>
      <c r="E6" s="3"/>
      <c r="F6" s="3">
        <v>44435</v>
      </c>
      <c r="G6" s="3"/>
    </row>
    <row r="7" spans="1:8" x14ac:dyDescent="0.25">
      <c r="A7" s="3">
        <v>44373</v>
      </c>
      <c r="B7" s="4">
        <v>100</v>
      </c>
      <c r="C7" s="1" t="s">
        <v>19</v>
      </c>
      <c r="D7" s="4" t="s">
        <v>11</v>
      </c>
      <c r="E7" s="3"/>
      <c r="F7" s="3"/>
      <c r="G7" s="3"/>
    </row>
    <row r="8" spans="1:8" x14ac:dyDescent="0.25">
      <c r="A8" s="3">
        <v>44492</v>
      </c>
      <c r="B8" s="4">
        <v>272</v>
      </c>
      <c r="C8" s="1" t="s">
        <v>20</v>
      </c>
      <c r="D8" s="4" t="s">
        <v>14</v>
      </c>
      <c r="E8" s="3"/>
      <c r="F8" s="3"/>
      <c r="G8" s="3"/>
    </row>
    <row r="9" spans="1:8" x14ac:dyDescent="0.25">
      <c r="A9" s="3">
        <v>44580</v>
      </c>
      <c r="B9" s="4">
        <v>150</v>
      </c>
      <c r="C9" s="1" t="s">
        <v>21</v>
      </c>
      <c r="D9" s="4" t="s">
        <v>12</v>
      </c>
      <c r="E9" s="3"/>
      <c r="F9" s="3"/>
      <c r="G9" s="3"/>
    </row>
    <row r="21" spans="3:3" x14ac:dyDescent="0.25">
      <c r="C21"/>
    </row>
  </sheetData>
  <mergeCells count="1">
    <mergeCell ref="A1:H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tabSelected="1" workbookViewId="0">
      <pane ySplit="2" topLeftCell="A3" activePane="bottomLeft" state="frozen"/>
      <selection pane="bottomLeft" activeCell="D4" sqref="D4"/>
    </sheetView>
  </sheetViews>
  <sheetFormatPr baseColWidth="10" defaultRowHeight="15" x14ac:dyDescent="0.25"/>
  <cols>
    <col min="1" max="2" width="20.7109375" style="1" customWidth="1"/>
    <col min="3" max="3" width="13.28515625" style="1" customWidth="1"/>
    <col min="4" max="4" width="15.7109375" style="1" customWidth="1"/>
    <col min="5" max="5" width="35.7109375" style="1" customWidth="1"/>
    <col min="6" max="16384" width="11.42578125" style="1"/>
  </cols>
  <sheetData>
    <row r="1" spans="1:5" ht="50.1" customHeight="1" x14ac:dyDescent="0.25">
      <c r="A1" s="5" t="s">
        <v>8</v>
      </c>
      <c r="B1" s="5"/>
      <c r="C1" s="5"/>
      <c r="D1" s="5"/>
      <c r="E1" s="5"/>
    </row>
    <row r="2" spans="1:5" ht="50.1" customHeight="1" x14ac:dyDescent="0.25">
      <c r="A2" s="2" t="s">
        <v>3</v>
      </c>
      <c r="B2" s="2" t="s">
        <v>7</v>
      </c>
      <c r="C2" s="2" t="s">
        <v>1</v>
      </c>
      <c r="D2" s="2" t="s">
        <v>2</v>
      </c>
      <c r="E2" s="2" t="s">
        <v>6</v>
      </c>
    </row>
    <row r="3" spans="1:5" x14ac:dyDescent="0.25">
      <c r="A3" s="4" t="s">
        <v>11</v>
      </c>
      <c r="B3" s="3">
        <f t="array" ref="B3">IF(MAX(IF('Suivi des remplaçement boitiers'!$D$3:$D$10=A3,'Suivi des remplaçement boitiers'!$F$3:$F$10))=0,MAX(IF('Suivi des remplaçement boitiers'!$D$3:$D$10=A3,'Suivi des remplaçement boitiers'!$A$3:$A$10)),MAX(IF('Suivi des remplaçement boitiers'!$D$3:$D$10=A3,'Suivi des remplaçement boitiers'!$F$3:$F$10)))</f>
        <v>44373</v>
      </c>
      <c r="C3" s="4">
        <f t="array" ref="C3">IF(MAX(IF('Suivi des remplaçement boitiers'!$D$3:$D$10=A3,'Suivi des remplaçement boitiers'!$F$3:$F$10))=0,VLOOKUP(B3,'Suivi des remplaçement boitiers'!$A$3:$D$9,2,0),"En stock")</f>
        <v>100</v>
      </c>
      <c r="D3" s="1" t="str">
        <f>IFERROR(VLOOKUP(B3,'Suivi des remplaçement boitiers'!$A$3:$D$9,3,0),"")</f>
        <v>e</v>
      </c>
    </row>
    <row r="4" spans="1:5" x14ac:dyDescent="0.25">
      <c r="A4" s="4" t="s">
        <v>12</v>
      </c>
      <c r="B4" s="3">
        <f t="array" ref="B4">IF(MAX(IF('Suivi des remplaçement boitiers'!$D$3:$D$10=A4,'Suivi des remplaçement boitiers'!$F$3:$F$10))=0,MAX(IF('Suivi des remplaçement boitiers'!$D$3:$D$10=A4,'Suivi des remplaçement boitiers'!$A$3:$A$10)),MAX(IF('Suivi des remplaçement boitiers'!$D$3:$D$10=A4,'Suivi des remplaçement boitiers'!$F$3:$F$10)))</f>
        <v>44435</v>
      </c>
      <c r="C4" s="4" t="str">
        <f t="array" ref="C4">IF(MAX(IF('Suivi des remplaçement boitiers'!$D$3:$D$10=A4,'Suivi des remplaçement boitiers'!$F$3:$F$10))=0,VLOOKUP(B4,'Suivi des remplaçement boitiers'!$A$3:$D$9,2,0),"En stock")</f>
        <v>En stock</v>
      </c>
      <c r="D4" s="1" t="str">
        <f>IFERROR(VLOOKUP(B4,'Suivi des remplaçement boitiers'!$A$3:$D$9,3,0),"")</f>
        <v/>
      </c>
    </row>
    <row r="5" spans="1:5" x14ac:dyDescent="0.25">
      <c r="A5" s="4" t="s">
        <v>13</v>
      </c>
      <c r="B5" s="3">
        <f t="array" ref="B5">IF(MAX(IF('Suivi des remplaçement boitiers'!$D$3:$D$10=A5,'Suivi des remplaçement boitiers'!$F$3:$F$10))=0,MAX(IF('Suivi des remplaçement boitiers'!$D$3:$D$10=A5,'Suivi des remplaçement boitiers'!$A$3:$A$10)),MAX(IF('Suivi des remplaçement boitiers'!$D$3:$D$10=A5,'Suivi des remplaçement boitiers'!$F$3:$F$10)))</f>
        <v>43957</v>
      </c>
      <c r="C5" s="4">
        <f t="array" ref="C5">IF(MAX(IF('Suivi des remplaçement boitiers'!$D$3:$D$10=A5,'Suivi des remplaçement boitiers'!$F$3:$F$10))=0,VLOOKUP(B5,'Suivi des remplaçement boitiers'!$A$3:$D$9,2,0),"En stock")</f>
        <v>120</v>
      </c>
      <c r="D5" s="1" t="str">
        <f>IFERROR(VLOOKUP(B5,'Suivi des remplaçement boitiers'!$A$3:$D$9,3,0),"")</f>
        <v>b</v>
      </c>
    </row>
    <row r="6" spans="1:5" x14ac:dyDescent="0.25">
      <c r="A6" s="4" t="s">
        <v>14</v>
      </c>
      <c r="B6" s="3">
        <f t="array" ref="B6">IF(MAX(IF('Suivi des remplaçement boitiers'!$D$3:$D$10=A6,'Suivi des remplaçement boitiers'!$F$3:$F$10))=0,MAX(IF('Suivi des remplaçement boitiers'!$D$3:$D$10=A6,'Suivi des remplaçement boitiers'!$A$3:$A$10)),MAX(IF('Suivi des remplaçement boitiers'!$D$3:$D$10=A6,'Suivi des remplaçement boitiers'!$F$3:$F$10)))</f>
        <v>44492</v>
      </c>
      <c r="C6" s="4">
        <f t="array" ref="C6">IF(MAX(IF('Suivi des remplaçement boitiers'!$D$3:$D$10=A6,'Suivi des remplaçement boitiers'!$F$3:$F$10))=0,VLOOKUP(B6,'Suivi des remplaçement boitiers'!$A$3:$D$9,2,0),"En stock")</f>
        <v>272</v>
      </c>
      <c r="D6" s="1" t="str">
        <f>IFERROR(VLOOKUP(B6,'Suivi des remplaçement boitiers'!$A$3:$D$9,3,0),"")</f>
        <v>f</v>
      </c>
    </row>
  </sheetData>
  <mergeCells count="1">
    <mergeCell ref="A1:E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Suivi des remplaçement boitiers</vt:lpstr>
      <vt:lpstr>Suivi des Hors Parc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Marais</dc:creator>
  <cp:lastModifiedBy>Michel</cp:lastModifiedBy>
  <dcterms:created xsi:type="dcterms:W3CDTF">2021-11-09T08:23:26Z</dcterms:created>
  <dcterms:modified xsi:type="dcterms:W3CDTF">2021-11-30T12:59:34Z</dcterms:modified>
</cp:coreProperties>
</file>